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z\Documents\"/>
    </mc:Choice>
  </mc:AlternateContent>
  <bookViews>
    <workbookView xWindow="0" yWindow="0" windowWidth="23040" windowHeight="9048" xr2:uid="{BDFB5B60-9ED4-4BF7-907B-1297A36B5712}"/>
  </bookViews>
  <sheets>
    <sheet name="Tabelle1" sheetId="1" r:id="rId1"/>
  </sheets>
  <definedNames>
    <definedName name="solver_adj" localSheetId="0" hidden="1">Tabelle1!$C$19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Tabelle1!$C$20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H6" i="1" l="1"/>
  <c r="G7" i="1"/>
  <c r="H7" i="1" l="1"/>
  <c r="G8" i="1"/>
  <c r="C33" i="1"/>
  <c r="C35" i="1" s="1"/>
  <c r="C23" i="1"/>
  <c r="C25" i="1" s="1"/>
  <c r="C18" i="1"/>
  <c r="F6" i="1" s="1"/>
  <c r="F44" i="1" l="1"/>
  <c r="F7" i="1"/>
  <c r="I7" i="1" s="1"/>
  <c r="K7" i="1" s="1"/>
  <c r="F8" i="1"/>
  <c r="C34" i="1"/>
  <c r="C36" i="1"/>
  <c r="F61" i="1"/>
  <c r="F15" i="1"/>
  <c r="F13" i="1"/>
  <c r="F19" i="1"/>
  <c r="F89" i="1"/>
  <c r="F26" i="1"/>
  <c r="F24" i="1"/>
  <c r="F30" i="1"/>
  <c r="F65" i="1"/>
  <c r="F36" i="1"/>
  <c r="F82" i="1"/>
  <c r="F18" i="1"/>
  <c r="F16" i="1"/>
  <c r="F86" i="1"/>
  <c r="F22" i="1"/>
  <c r="F57" i="1"/>
  <c r="F67" i="1"/>
  <c r="F39" i="1"/>
  <c r="F74" i="1"/>
  <c r="F10" i="1"/>
  <c r="F72" i="1"/>
  <c r="F78" i="1"/>
  <c r="F14" i="1"/>
  <c r="F49" i="1"/>
  <c r="F52" i="1"/>
  <c r="F84" i="1"/>
  <c r="F95" i="1"/>
  <c r="F31" i="1"/>
  <c r="F66" i="1"/>
  <c r="F29" i="1"/>
  <c r="F64" i="1"/>
  <c r="F35" i="1"/>
  <c r="F70" i="1"/>
  <c r="I6" i="1"/>
  <c r="K6" i="1" s="1"/>
  <c r="F41" i="1"/>
  <c r="F69" i="1"/>
  <c r="F101" i="1"/>
  <c r="F87" i="1"/>
  <c r="F23" i="1"/>
  <c r="F58" i="1"/>
  <c r="F21" i="1"/>
  <c r="F56" i="1"/>
  <c r="F27" i="1"/>
  <c r="F62" i="1"/>
  <c r="F97" i="1"/>
  <c r="F33" i="1"/>
  <c r="F20" i="1"/>
  <c r="F51" i="1"/>
  <c r="F83" i="1"/>
  <c r="F53" i="1"/>
  <c r="F93" i="1"/>
  <c r="F59" i="1"/>
  <c r="F12" i="1"/>
  <c r="F28" i="1"/>
  <c r="F68" i="1"/>
  <c r="F99" i="1"/>
  <c r="F76" i="1"/>
  <c r="F60" i="1"/>
  <c r="F37" i="1"/>
  <c r="F75" i="1"/>
  <c r="F100" i="1"/>
  <c r="F43" i="1"/>
  <c r="F45" i="1"/>
  <c r="F77" i="1"/>
  <c r="F85" i="1"/>
  <c r="F92" i="1"/>
  <c r="F71" i="1"/>
  <c r="F42" i="1"/>
  <c r="F104" i="1"/>
  <c r="F137" i="1" s="1"/>
  <c r="F40" i="1"/>
  <c r="F11" i="1"/>
  <c r="F46" i="1"/>
  <c r="F81" i="1"/>
  <c r="F17" i="1"/>
  <c r="F91" i="1"/>
  <c r="F63" i="1"/>
  <c r="F98" i="1"/>
  <c r="F34" i="1"/>
  <c r="F96" i="1"/>
  <c r="F32" i="1"/>
  <c r="F102" i="1"/>
  <c r="F38" i="1"/>
  <c r="F73" i="1"/>
  <c r="F9" i="1"/>
  <c r="F103" i="1"/>
  <c r="F90" i="1"/>
  <c r="F79" i="1"/>
  <c r="F50" i="1"/>
  <c r="F48" i="1"/>
  <c r="F54" i="1"/>
  <c r="F25" i="1"/>
  <c r="F55" i="1"/>
  <c r="F88" i="1"/>
  <c r="F94" i="1"/>
  <c r="F47" i="1"/>
  <c r="F80" i="1"/>
  <c r="G9" i="1"/>
  <c r="H8" i="1"/>
  <c r="F170" i="1" l="1"/>
  <c r="F131" i="1"/>
  <c r="F163" i="1"/>
  <c r="F110" i="1"/>
  <c r="F201" i="1"/>
  <c r="F173" i="1"/>
  <c r="F202" i="1"/>
  <c r="F167" i="1"/>
  <c r="F133" i="1"/>
  <c r="F153" i="1"/>
  <c r="F128" i="1"/>
  <c r="F154" i="1"/>
  <c r="F141" i="1"/>
  <c r="F192" i="1"/>
  <c r="F199" i="1"/>
  <c r="F175" i="1"/>
  <c r="F132" i="1"/>
  <c r="F182" i="1"/>
  <c r="F105" i="1"/>
  <c r="F185" i="1"/>
  <c r="F111" i="1"/>
  <c r="F123" i="1"/>
  <c r="F150" i="1"/>
  <c r="F189" i="1"/>
  <c r="F191" i="1"/>
  <c r="F144" i="1"/>
  <c r="F188" i="1"/>
  <c r="F139" i="1"/>
  <c r="F157" i="1"/>
  <c r="F200" i="1"/>
  <c r="F156" i="1"/>
  <c r="F195" i="1"/>
  <c r="F108" i="1"/>
  <c r="F186" i="1"/>
  <c r="F134" i="1"/>
  <c r="F179" i="1"/>
  <c r="F198" i="1"/>
  <c r="F172" i="1"/>
  <c r="F122" i="1"/>
  <c r="F205" i="1"/>
  <c r="F159" i="1"/>
  <c r="F206" i="1"/>
  <c r="F161" i="1"/>
  <c r="F178" i="1"/>
  <c r="F107" i="1"/>
  <c r="F116" i="1"/>
  <c r="F171" i="1"/>
  <c r="F190" i="1"/>
  <c r="F109" i="1"/>
  <c r="F164" i="1"/>
  <c r="F106" i="1"/>
  <c r="F113" i="1"/>
  <c r="F127" i="1"/>
  <c r="F169" i="1"/>
  <c r="F145" i="1"/>
  <c r="F165" i="1"/>
  <c r="F162" i="1"/>
  <c r="F176" i="1"/>
  <c r="F184" i="1"/>
  <c r="F155" i="1"/>
  <c r="F174" i="1"/>
  <c r="F115" i="1"/>
  <c r="F148" i="1"/>
  <c r="F120" i="1"/>
  <c r="F166" i="1"/>
  <c r="F112" i="1"/>
  <c r="F143" i="1"/>
  <c r="F160" i="1"/>
  <c r="F168" i="1"/>
  <c r="F147" i="1"/>
  <c r="F204" i="1"/>
  <c r="F135" i="1"/>
  <c r="F151" i="1"/>
  <c r="F181" i="1"/>
  <c r="F183" i="1"/>
  <c r="F177" i="1"/>
  <c r="F146" i="1"/>
  <c r="F152" i="1"/>
  <c r="F203" i="1"/>
  <c r="F140" i="1"/>
  <c r="F158" i="1"/>
  <c r="F196" i="1"/>
  <c r="F124" i="1"/>
  <c r="F126" i="1"/>
  <c r="I8" i="1"/>
  <c r="K8" i="1" s="1"/>
  <c r="F193" i="1"/>
  <c r="F197" i="1"/>
  <c r="F149" i="1"/>
  <c r="F194" i="1"/>
  <c r="F117" i="1"/>
  <c r="F136" i="1"/>
  <c r="F187" i="1"/>
  <c r="F119" i="1"/>
  <c r="F142" i="1"/>
  <c r="F180" i="1"/>
  <c r="F138" i="1"/>
  <c r="F129" i="1"/>
  <c r="F125" i="1"/>
  <c r="F121" i="1"/>
  <c r="F130" i="1"/>
  <c r="F118" i="1"/>
  <c r="F114" i="1"/>
  <c r="H9" i="1"/>
  <c r="I9" i="1" s="1"/>
  <c r="K9" i="1" s="1"/>
  <c r="G10" i="1"/>
  <c r="G11" i="1" l="1"/>
  <c r="H10" i="1"/>
  <c r="I10" i="1"/>
  <c r="G12" i="1" l="1"/>
  <c r="H11" i="1"/>
  <c r="I11" i="1" s="1"/>
  <c r="K10" i="1"/>
  <c r="K11" i="1" l="1"/>
  <c r="H12" i="1"/>
  <c r="I12" i="1" s="1"/>
  <c r="G13" i="1"/>
  <c r="K12" i="1" l="1"/>
  <c r="G14" i="1"/>
  <c r="H13" i="1"/>
  <c r="I13" i="1" s="1"/>
  <c r="K13" i="1" s="1"/>
  <c r="H14" i="1" l="1"/>
  <c r="G15" i="1"/>
  <c r="I14" i="1"/>
  <c r="K14" i="1" s="1"/>
  <c r="H15" i="1" l="1"/>
  <c r="G16" i="1"/>
  <c r="I15" i="1"/>
  <c r="K15" i="1" s="1"/>
  <c r="G17" i="1" l="1"/>
  <c r="H16" i="1"/>
  <c r="I16" i="1"/>
  <c r="K16" i="1" s="1"/>
  <c r="H17" i="1" l="1"/>
  <c r="G18" i="1"/>
  <c r="I17" i="1"/>
  <c r="K17" i="1" s="1"/>
  <c r="G19" i="1" l="1"/>
  <c r="H18" i="1"/>
  <c r="I18" i="1"/>
  <c r="K18" i="1" s="1"/>
  <c r="G20" i="1" l="1"/>
  <c r="H19" i="1"/>
  <c r="I19" i="1"/>
  <c r="K19" i="1" s="1"/>
  <c r="H20" i="1" l="1"/>
  <c r="G21" i="1"/>
  <c r="I20" i="1"/>
  <c r="K20" i="1" s="1"/>
  <c r="G22" i="1" l="1"/>
  <c r="H21" i="1"/>
  <c r="I21" i="1"/>
  <c r="K21" i="1" s="1"/>
  <c r="H22" i="1" l="1"/>
  <c r="G23" i="1"/>
  <c r="I22" i="1"/>
  <c r="K22" i="1" s="1"/>
  <c r="H23" i="1" l="1"/>
  <c r="G24" i="1"/>
  <c r="I23" i="1"/>
  <c r="K23" i="1" s="1"/>
  <c r="G25" i="1" l="1"/>
  <c r="H24" i="1"/>
  <c r="I24" i="1"/>
  <c r="K24" i="1" s="1"/>
  <c r="H25" i="1" l="1"/>
  <c r="G26" i="1"/>
  <c r="I25" i="1"/>
  <c r="K25" i="1" s="1"/>
  <c r="G27" i="1" l="1"/>
  <c r="H26" i="1"/>
  <c r="I26" i="1"/>
  <c r="K26" i="1" s="1"/>
  <c r="G28" i="1" l="1"/>
  <c r="H27" i="1"/>
  <c r="I27" i="1"/>
  <c r="K27" i="1" s="1"/>
  <c r="H28" i="1" l="1"/>
  <c r="G29" i="1"/>
  <c r="I28" i="1"/>
  <c r="K28" i="1" s="1"/>
  <c r="G30" i="1" l="1"/>
  <c r="H29" i="1"/>
  <c r="I29" i="1"/>
  <c r="K29" i="1" s="1"/>
  <c r="H30" i="1" l="1"/>
  <c r="G31" i="1"/>
  <c r="I30" i="1"/>
  <c r="K30" i="1" s="1"/>
  <c r="H31" i="1" l="1"/>
  <c r="G32" i="1"/>
  <c r="I31" i="1"/>
  <c r="K31" i="1" s="1"/>
  <c r="G33" i="1" l="1"/>
  <c r="H32" i="1"/>
  <c r="I32" i="1"/>
  <c r="K32" i="1" s="1"/>
  <c r="H33" i="1" l="1"/>
  <c r="G34" i="1"/>
  <c r="I33" i="1"/>
  <c r="K33" i="1" s="1"/>
  <c r="G35" i="1" l="1"/>
  <c r="H34" i="1"/>
  <c r="I34" i="1"/>
  <c r="K34" i="1" s="1"/>
  <c r="G36" i="1" l="1"/>
  <c r="H35" i="1"/>
  <c r="I35" i="1"/>
  <c r="K35" i="1" s="1"/>
  <c r="H36" i="1" l="1"/>
  <c r="G37" i="1"/>
  <c r="I36" i="1"/>
  <c r="K36" i="1" s="1"/>
  <c r="G38" i="1" l="1"/>
  <c r="H37" i="1"/>
  <c r="I37" i="1"/>
  <c r="K37" i="1" s="1"/>
  <c r="H38" i="1" l="1"/>
  <c r="G39" i="1"/>
  <c r="I38" i="1"/>
  <c r="K38" i="1" s="1"/>
  <c r="H39" i="1" l="1"/>
  <c r="G40" i="1"/>
  <c r="I39" i="1"/>
  <c r="K39" i="1" s="1"/>
  <c r="G41" i="1" l="1"/>
  <c r="H40" i="1"/>
  <c r="I40" i="1"/>
  <c r="K40" i="1" s="1"/>
  <c r="G42" i="1" l="1"/>
  <c r="H41" i="1"/>
  <c r="I41" i="1"/>
  <c r="K41" i="1" s="1"/>
  <c r="G43" i="1" l="1"/>
  <c r="H42" i="1"/>
  <c r="I42" i="1"/>
  <c r="K42" i="1" s="1"/>
  <c r="G44" i="1" l="1"/>
  <c r="H43" i="1"/>
  <c r="I43" i="1"/>
  <c r="K43" i="1" s="1"/>
  <c r="H44" i="1" l="1"/>
  <c r="G45" i="1"/>
  <c r="I44" i="1"/>
  <c r="K44" i="1" s="1"/>
  <c r="H45" i="1" l="1"/>
  <c r="G46" i="1"/>
  <c r="I45" i="1"/>
  <c r="K45" i="1" s="1"/>
  <c r="H46" i="1" l="1"/>
  <c r="G47" i="1"/>
  <c r="I46" i="1"/>
  <c r="K46" i="1" s="1"/>
  <c r="H47" i="1" l="1"/>
  <c r="G48" i="1"/>
  <c r="I47" i="1"/>
  <c r="K47" i="1" s="1"/>
  <c r="G49" i="1" l="1"/>
  <c r="H48" i="1"/>
  <c r="I48" i="1"/>
  <c r="K48" i="1" s="1"/>
  <c r="G50" i="1" l="1"/>
  <c r="H49" i="1"/>
  <c r="I49" i="1"/>
  <c r="K49" i="1" s="1"/>
  <c r="G51" i="1" l="1"/>
  <c r="H50" i="1"/>
  <c r="I50" i="1"/>
  <c r="K50" i="1" s="1"/>
  <c r="G52" i="1" l="1"/>
  <c r="H51" i="1"/>
  <c r="I51" i="1"/>
  <c r="K51" i="1" s="1"/>
  <c r="H52" i="1" l="1"/>
  <c r="G53" i="1"/>
  <c r="I52" i="1"/>
  <c r="K52" i="1" s="1"/>
  <c r="H53" i="1" l="1"/>
  <c r="I53" i="1"/>
  <c r="K53" i="1" s="1"/>
  <c r="G54" i="1"/>
  <c r="H54" i="1" l="1"/>
  <c r="G55" i="1"/>
  <c r="I54" i="1"/>
  <c r="K54" i="1" s="1"/>
  <c r="H55" i="1" l="1"/>
  <c r="G56" i="1"/>
  <c r="I55" i="1"/>
  <c r="K55" i="1" s="1"/>
  <c r="G57" i="1" l="1"/>
  <c r="H56" i="1"/>
  <c r="I56" i="1"/>
  <c r="K56" i="1" s="1"/>
  <c r="G58" i="1" l="1"/>
  <c r="H57" i="1"/>
  <c r="I57" i="1"/>
  <c r="K57" i="1" s="1"/>
  <c r="G59" i="1" l="1"/>
  <c r="H58" i="1"/>
  <c r="I58" i="1"/>
  <c r="K58" i="1" s="1"/>
  <c r="G60" i="1" l="1"/>
  <c r="H59" i="1"/>
  <c r="I59" i="1"/>
  <c r="K59" i="1" s="1"/>
  <c r="H60" i="1" l="1"/>
  <c r="G61" i="1"/>
  <c r="I60" i="1"/>
  <c r="K60" i="1" s="1"/>
  <c r="H61" i="1" l="1"/>
  <c r="G62" i="1"/>
  <c r="I61" i="1"/>
  <c r="K61" i="1" s="1"/>
  <c r="H62" i="1" l="1"/>
  <c r="G63" i="1"/>
  <c r="I62" i="1"/>
  <c r="K62" i="1" s="1"/>
  <c r="H63" i="1" l="1"/>
  <c r="G64" i="1"/>
  <c r="I63" i="1"/>
  <c r="K63" i="1" s="1"/>
  <c r="G65" i="1" l="1"/>
  <c r="H64" i="1"/>
  <c r="I64" i="1"/>
  <c r="K64" i="1" s="1"/>
  <c r="G66" i="1" l="1"/>
  <c r="H65" i="1"/>
  <c r="I65" i="1"/>
  <c r="K65" i="1" s="1"/>
  <c r="G67" i="1" l="1"/>
  <c r="H66" i="1"/>
  <c r="I66" i="1"/>
  <c r="K66" i="1" s="1"/>
  <c r="G68" i="1" l="1"/>
  <c r="H67" i="1"/>
  <c r="I67" i="1"/>
  <c r="K67" i="1" s="1"/>
  <c r="H68" i="1" l="1"/>
  <c r="G69" i="1"/>
  <c r="I68" i="1"/>
  <c r="K68" i="1" s="1"/>
  <c r="H69" i="1" l="1"/>
  <c r="G70" i="1"/>
  <c r="I69" i="1"/>
  <c r="K69" i="1" s="1"/>
  <c r="H70" i="1" l="1"/>
  <c r="G71" i="1"/>
  <c r="I70" i="1"/>
  <c r="K70" i="1" s="1"/>
  <c r="H71" i="1" l="1"/>
  <c r="G72" i="1"/>
  <c r="I71" i="1"/>
  <c r="K71" i="1" s="1"/>
  <c r="G73" i="1" l="1"/>
  <c r="H72" i="1"/>
  <c r="I72" i="1"/>
  <c r="K72" i="1" s="1"/>
  <c r="G74" i="1" l="1"/>
  <c r="H73" i="1"/>
  <c r="I73" i="1"/>
  <c r="K73" i="1" s="1"/>
  <c r="G75" i="1" l="1"/>
  <c r="H74" i="1"/>
  <c r="I74" i="1"/>
  <c r="K74" i="1" s="1"/>
  <c r="G76" i="1" l="1"/>
  <c r="H75" i="1"/>
  <c r="I75" i="1"/>
  <c r="K75" i="1" s="1"/>
  <c r="H76" i="1" l="1"/>
  <c r="G77" i="1"/>
  <c r="I76" i="1"/>
  <c r="K76" i="1" s="1"/>
  <c r="H77" i="1" l="1"/>
  <c r="G78" i="1"/>
  <c r="I77" i="1"/>
  <c r="K77" i="1" s="1"/>
  <c r="H78" i="1" l="1"/>
  <c r="G79" i="1"/>
  <c r="I78" i="1"/>
  <c r="K78" i="1" s="1"/>
  <c r="H79" i="1" l="1"/>
  <c r="G80" i="1"/>
  <c r="I79" i="1"/>
  <c r="K79" i="1" s="1"/>
  <c r="G81" i="1" l="1"/>
  <c r="H80" i="1"/>
  <c r="I80" i="1"/>
  <c r="K80" i="1" s="1"/>
  <c r="G82" i="1" l="1"/>
  <c r="H81" i="1"/>
  <c r="I81" i="1"/>
  <c r="K81" i="1" s="1"/>
  <c r="G83" i="1" l="1"/>
  <c r="H82" i="1"/>
  <c r="I82" i="1"/>
  <c r="K82" i="1" s="1"/>
  <c r="G84" i="1" l="1"/>
  <c r="H83" i="1"/>
  <c r="I83" i="1"/>
  <c r="K83" i="1" s="1"/>
  <c r="H84" i="1" l="1"/>
  <c r="G85" i="1"/>
  <c r="I84" i="1"/>
  <c r="K84" i="1" s="1"/>
  <c r="H85" i="1" l="1"/>
  <c r="I85" i="1"/>
  <c r="K85" i="1" s="1"/>
  <c r="G86" i="1"/>
  <c r="H86" i="1" l="1"/>
  <c r="G87" i="1"/>
  <c r="I86" i="1"/>
  <c r="K86" i="1" s="1"/>
  <c r="H87" i="1" l="1"/>
  <c r="G88" i="1"/>
  <c r="I87" i="1"/>
  <c r="K87" i="1" s="1"/>
  <c r="G89" i="1" l="1"/>
  <c r="H88" i="1"/>
  <c r="I88" i="1"/>
  <c r="K88" i="1" s="1"/>
  <c r="G90" i="1" l="1"/>
  <c r="H89" i="1"/>
  <c r="I89" i="1"/>
  <c r="K89" i="1" s="1"/>
  <c r="G91" i="1" l="1"/>
  <c r="H90" i="1"/>
  <c r="I90" i="1"/>
  <c r="K90" i="1" s="1"/>
  <c r="G92" i="1" l="1"/>
  <c r="H91" i="1"/>
  <c r="I91" i="1"/>
  <c r="K91" i="1" s="1"/>
  <c r="H92" i="1" l="1"/>
  <c r="G93" i="1"/>
  <c r="I92" i="1"/>
  <c r="K92" i="1" s="1"/>
  <c r="H93" i="1" l="1"/>
  <c r="G94" i="1"/>
  <c r="I93" i="1"/>
  <c r="K93" i="1" s="1"/>
  <c r="H94" i="1" l="1"/>
  <c r="G95" i="1"/>
  <c r="I94" i="1"/>
  <c r="K94" i="1" s="1"/>
  <c r="H95" i="1" l="1"/>
  <c r="G96" i="1"/>
  <c r="I95" i="1"/>
  <c r="K95" i="1" s="1"/>
  <c r="G97" i="1" l="1"/>
  <c r="H96" i="1"/>
  <c r="I96" i="1"/>
  <c r="K96" i="1" s="1"/>
  <c r="G98" i="1" l="1"/>
  <c r="H97" i="1"/>
  <c r="I97" i="1"/>
  <c r="K97" i="1" s="1"/>
  <c r="G99" i="1" l="1"/>
  <c r="H98" i="1"/>
  <c r="I98" i="1"/>
  <c r="K98" i="1" s="1"/>
  <c r="G100" i="1" l="1"/>
  <c r="H99" i="1"/>
  <c r="I99" i="1"/>
  <c r="K99" i="1" s="1"/>
  <c r="H100" i="1" l="1"/>
  <c r="G101" i="1"/>
  <c r="I100" i="1"/>
  <c r="K100" i="1" s="1"/>
  <c r="G102" i="1" l="1"/>
  <c r="H101" i="1"/>
  <c r="I101" i="1"/>
  <c r="K101" i="1" s="1"/>
  <c r="H102" i="1" l="1"/>
  <c r="G103" i="1"/>
  <c r="I102" i="1"/>
  <c r="K102" i="1" s="1"/>
  <c r="H103" i="1" l="1"/>
  <c r="G104" i="1"/>
  <c r="I103" i="1"/>
  <c r="K103" i="1" s="1"/>
  <c r="G105" i="1" l="1"/>
  <c r="H104" i="1"/>
  <c r="I104" i="1"/>
  <c r="K104" i="1" s="1"/>
  <c r="H105" i="1" l="1"/>
  <c r="G106" i="1"/>
  <c r="I105" i="1"/>
  <c r="K105" i="1" s="1"/>
  <c r="G107" i="1" l="1"/>
  <c r="H106" i="1"/>
  <c r="I106" i="1"/>
  <c r="K106" i="1" s="1"/>
  <c r="G108" i="1" l="1"/>
  <c r="H107" i="1"/>
  <c r="I107" i="1"/>
  <c r="K107" i="1" s="1"/>
  <c r="H108" i="1" l="1"/>
  <c r="G109" i="1"/>
  <c r="I108" i="1"/>
  <c r="K108" i="1" s="1"/>
  <c r="H109" i="1" l="1"/>
  <c r="G110" i="1"/>
  <c r="I109" i="1"/>
  <c r="K109" i="1" s="1"/>
  <c r="H110" i="1" l="1"/>
  <c r="G111" i="1"/>
  <c r="I110" i="1"/>
  <c r="K110" i="1" s="1"/>
  <c r="H111" i="1" l="1"/>
  <c r="G112" i="1"/>
  <c r="I111" i="1"/>
  <c r="K111" i="1" s="1"/>
  <c r="G113" i="1" l="1"/>
  <c r="H112" i="1"/>
  <c r="I112" i="1"/>
  <c r="K112" i="1" s="1"/>
  <c r="H113" i="1" l="1"/>
  <c r="G114" i="1"/>
  <c r="I113" i="1"/>
  <c r="K113" i="1" s="1"/>
  <c r="G115" i="1" l="1"/>
  <c r="H114" i="1"/>
  <c r="I114" i="1"/>
  <c r="K114" i="1" s="1"/>
  <c r="G116" i="1" l="1"/>
  <c r="H115" i="1"/>
  <c r="I115" i="1"/>
  <c r="K115" i="1" s="1"/>
  <c r="H116" i="1" l="1"/>
  <c r="G117" i="1"/>
  <c r="I116" i="1"/>
  <c r="K116" i="1" s="1"/>
  <c r="G118" i="1" l="1"/>
  <c r="H117" i="1"/>
  <c r="I117" i="1"/>
  <c r="K117" i="1" s="1"/>
  <c r="H118" i="1" l="1"/>
  <c r="G119" i="1"/>
  <c r="I118" i="1"/>
  <c r="K118" i="1" s="1"/>
  <c r="H119" i="1" l="1"/>
  <c r="G120" i="1"/>
  <c r="I119" i="1"/>
  <c r="K119" i="1" s="1"/>
  <c r="G121" i="1" l="1"/>
  <c r="H120" i="1"/>
  <c r="I120" i="1"/>
  <c r="K120" i="1" s="1"/>
  <c r="H121" i="1" l="1"/>
  <c r="G122" i="1"/>
  <c r="I121" i="1"/>
  <c r="K121" i="1" s="1"/>
  <c r="G123" i="1" l="1"/>
  <c r="H122" i="1"/>
  <c r="I122" i="1"/>
  <c r="K122" i="1" s="1"/>
  <c r="G124" i="1" l="1"/>
  <c r="H123" i="1"/>
  <c r="I123" i="1"/>
  <c r="K123" i="1" s="1"/>
  <c r="H124" i="1" l="1"/>
  <c r="G125" i="1"/>
  <c r="I124" i="1"/>
  <c r="K124" i="1" s="1"/>
  <c r="H125" i="1" l="1"/>
  <c r="G126" i="1"/>
  <c r="I125" i="1"/>
  <c r="K125" i="1" s="1"/>
  <c r="H126" i="1" l="1"/>
  <c r="G127" i="1"/>
  <c r="I126" i="1"/>
  <c r="K126" i="1" s="1"/>
  <c r="H127" i="1" l="1"/>
  <c r="G128" i="1"/>
  <c r="I127" i="1"/>
  <c r="K127" i="1" s="1"/>
  <c r="H128" i="1" l="1"/>
  <c r="G129" i="1"/>
  <c r="I128" i="1"/>
  <c r="K128" i="1" s="1"/>
  <c r="G130" i="1" l="1"/>
  <c r="H129" i="1"/>
  <c r="I129" i="1"/>
  <c r="K129" i="1" s="1"/>
  <c r="G131" i="1" l="1"/>
  <c r="H130" i="1"/>
  <c r="I130" i="1"/>
  <c r="K130" i="1" s="1"/>
  <c r="G132" i="1" l="1"/>
  <c r="H131" i="1"/>
  <c r="I131" i="1"/>
  <c r="K131" i="1" s="1"/>
  <c r="G133" i="1" l="1"/>
  <c r="H132" i="1"/>
  <c r="I132" i="1"/>
  <c r="K132" i="1" s="1"/>
  <c r="H133" i="1" l="1"/>
  <c r="G134" i="1"/>
  <c r="I133" i="1"/>
  <c r="K133" i="1" s="1"/>
  <c r="G135" i="1" l="1"/>
  <c r="H134" i="1"/>
  <c r="I134" i="1"/>
  <c r="K134" i="1" s="1"/>
  <c r="H135" i="1" l="1"/>
  <c r="G136" i="1"/>
  <c r="I135" i="1"/>
  <c r="K135" i="1" s="1"/>
  <c r="H136" i="1" l="1"/>
  <c r="G137" i="1"/>
  <c r="I136" i="1"/>
  <c r="K136" i="1" s="1"/>
  <c r="H137" i="1" l="1"/>
  <c r="G138" i="1"/>
  <c r="I137" i="1"/>
  <c r="K137" i="1" s="1"/>
  <c r="G139" i="1" l="1"/>
  <c r="H138" i="1"/>
  <c r="I138" i="1"/>
  <c r="K138" i="1" s="1"/>
  <c r="G140" i="1" l="1"/>
  <c r="H139" i="1"/>
  <c r="I139" i="1"/>
  <c r="K139" i="1" s="1"/>
  <c r="G141" i="1" l="1"/>
  <c r="H140" i="1"/>
  <c r="I140" i="1"/>
  <c r="K140" i="1" s="1"/>
  <c r="H141" i="1" l="1"/>
  <c r="G142" i="1"/>
  <c r="I141" i="1"/>
  <c r="K141" i="1" s="1"/>
  <c r="G143" i="1" l="1"/>
  <c r="H142" i="1"/>
  <c r="I142" i="1" s="1"/>
  <c r="K142" i="1" s="1"/>
  <c r="G144" i="1" l="1"/>
  <c r="H143" i="1"/>
  <c r="I143" i="1"/>
  <c r="K143" i="1" s="1"/>
  <c r="G145" i="1" l="1"/>
  <c r="H144" i="1"/>
  <c r="I144" i="1"/>
  <c r="K144" i="1" s="1"/>
  <c r="H145" i="1" l="1"/>
  <c r="G146" i="1"/>
  <c r="I145" i="1"/>
  <c r="K145" i="1" s="1"/>
  <c r="H146" i="1" l="1"/>
  <c r="I146" i="1" s="1"/>
  <c r="K146" i="1" s="1"/>
  <c r="G147" i="1"/>
  <c r="G148" i="1" l="1"/>
  <c r="H147" i="1"/>
  <c r="I147" i="1" s="1"/>
  <c r="K147" i="1" s="1"/>
  <c r="H148" i="1" l="1"/>
  <c r="G149" i="1"/>
  <c r="I148" i="1"/>
  <c r="K148" i="1" s="1"/>
  <c r="G150" i="1" l="1"/>
  <c r="H149" i="1"/>
  <c r="I149" i="1"/>
  <c r="K149" i="1" s="1"/>
  <c r="G151" i="1" l="1"/>
  <c r="H150" i="1"/>
  <c r="I150" i="1"/>
  <c r="K150" i="1" s="1"/>
  <c r="H151" i="1" l="1"/>
  <c r="I151" i="1" s="1"/>
  <c r="K151" i="1" s="1"/>
  <c r="G152" i="1"/>
  <c r="G153" i="1" l="1"/>
  <c r="H152" i="1"/>
  <c r="I152" i="1"/>
  <c r="K152" i="1" s="1"/>
  <c r="H153" i="1" l="1"/>
  <c r="G154" i="1"/>
  <c r="I153" i="1"/>
  <c r="K153" i="1" s="1"/>
  <c r="H154" i="1" l="1"/>
  <c r="G155" i="1"/>
  <c r="I154" i="1"/>
  <c r="K154" i="1" s="1"/>
  <c r="H155" i="1" l="1"/>
  <c r="I155" i="1" s="1"/>
  <c r="K155" i="1" s="1"/>
  <c r="G156" i="1"/>
  <c r="H156" i="1" l="1"/>
  <c r="G157" i="1"/>
  <c r="I156" i="1"/>
  <c r="K156" i="1" s="1"/>
  <c r="G158" i="1" l="1"/>
  <c r="H157" i="1"/>
  <c r="I157" i="1"/>
  <c r="K157" i="1" s="1"/>
  <c r="G159" i="1" l="1"/>
  <c r="H158" i="1"/>
  <c r="I158" i="1"/>
  <c r="K158" i="1" s="1"/>
  <c r="H159" i="1" l="1"/>
  <c r="G160" i="1"/>
  <c r="I159" i="1"/>
  <c r="K159" i="1" s="1"/>
  <c r="G161" i="1" l="1"/>
  <c r="H160" i="1"/>
  <c r="I160" i="1"/>
  <c r="K160" i="1" s="1"/>
  <c r="H161" i="1" l="1"/>
  <c r="G162" i="1"/>
  <c r="I161" i="1"/>
  <c r="K161" i="1" s="1"/>
  <c r="H162" i="1" l="1"/>
  <c r="G163" i="1"/>
  <c r="I162" i="1"/>
  <c r="K162" i="1" s="1"/>
  <c r="G164" i="1" l="1"/>
  <c r="H163" i="1"/>
  <c r="I163" i="1"/>
  <c r="K163" i="1" s="1"/>
  <c r="H164" i="1" l="1"/>
  <c r="G165" i="1"/>
  <c r="I164" i="1"/>
  <c r="K164" i="1" s="1"/>
  <c r="G166" i="1" l="1"/>
  <c r="H165" i="1"/>
  <c r="I165" i="1"/>
  <c r="K165" i="1" s="1"/>
  <c r="G167" i="1" l="1"/>
  <c r="H166" i="1"/>
  <c r="I166" i="1"/>
  <c r="K166" i="1" s="1"/>
  <c r="H167" i="1" l="1"/>
  <c r="G168" i="1"/>
  <c r="I167" i="1"/>
  <c r="K167" i="1" s="1"/>
  <c r="G169" i="1" l="1"/>
  <c r="H168" i="1"/>
  <c r="I168" i="1"/>
  <c r="K168" i="1" s="1"/>
  <c r="H169" i="1" l="1"/>
  <c r="G170" i="1"/>
  <c r="I169" i="1"/>
  <c r="K169" i="1" s="1"/>
  <c r="H170" i="1" l="1"/>
  <c r="G171" i="1"/>
  <c r="I170" i="1"/>
  <c r="K170" i="1" s="1"/>
  <c r="H171" i="1" l="1"/>
  <c r="G172" i="1"/>
  <c r="I171" i="1"/>
  <c r="K171" i="1" s="1"/>
  <c r="H172" i="1" l="1"/>
  <c r="G173" i="1"/>
  <c r="I172" i="1"/>
  <c r="K172" i="1" s="1"/>
  <c r="G174" i="1" l="1"/>
  <c r="H173" i="1"/>
  <c r="I173" i="1"/>
  <c r="K173" i="1" s="1"/>
  <c r="G175" i="1" l="1"/>
  <c r="H174" i="1"/>
  <c r="I174" i="1"/>
  <c r="K174" i="1" s="1"/>
  <c r="H175" i="1" l="1"/>
  <c r="G176" i="1"/>
  <c r="I175" i="1"/>
  <c r="K175" i="1" s="1"/>
  <c r="G177" i="1" l="1"/>
  <c r="H176" i="1"/>
  <c r="I176" i="1"/>
  <c r="K176" i="1" s="1"/>
  <c r="H177" i="1" l="1"/>
  <c r="G178" i="1"/>
  <c r="I177" i="1"/>
  <c r="K177" i="1" s="1"/>
  <c r="H178" i="1" l="1"/>
  <c r="G179" i="1"/>
  <c r="I178" i="1"/>
  <c r="K178" i="1" s="1"/>
  <c r="H179" i="1" l="1"/>
  <c r="G180" i="1"/>
  <c r="I179" i="1"/>
  <c r="K179" i="1" s="1"/>
  <c r="H180" i="1" l="1"/>
  <c r="G181" i="1"/>
  <c r="I180" i="1"/>
  <c r="K180" i="1" s="1"/>
  <c r="G182" i="1" l="1"/>
  <c r="H181" i="1"/>
  <c r="I181" i="1" s="1"/>
  <c r="K181" i="1" s="1"/>
  <c r="G183" i="1" l="1"/>
  <c r="H182" i="1"/>
  <c r="I182" i="1"/>
  <c r="K182" i="1" s="1"/>
  <c r="H183" i="1" l="1"/>
  <c r="G184" i="1"/>
  <c r="I183" i="1"/>
  <c r="K183" i="1" s="1"/>
  <c r="G185" i="1" l="1"/>
  <c r="H184" i="1"/>
  <c r="I184" i="1"/>
  <c r="K184" i="1" s="1"/>
  <c r="H185" i="1" l="1"/>
  <c r="G186" i="1"/>
  <c r="I185" i="1"/>
  <c r="K185" i="1" s="1"/>
  <c r="H186" i="1" l="1"/>
  <c r="G187" i="1"/>
  <c r="I186" i="1"/>
  <c r="K186" i="1" s="1"/>
  <c r="H187" i="1" l="1"/>
  <c r="G188" i="1"/>
  <c r="I187" i="1"/>
  <c r="K187" i="1" s="1"/>
  <c r="H188" i="1" l="1"/>
  <c r="G189" i="1"/>
  <c r="I188" i="1"/>
  <c r="K188" i="1" s="1"/>
  <c r="G190" i="1" l="1"/>
  <c r="H189" i="1"/>
  <c r="I189" i="1"/>
  <c r="K189" i="1" s="1"/>
  <c r="G191" i="1" l="1"/>
  <c r="H190" i="1"/>
  <c r="I190" i="1"/>
  <c r="K190" i="1" s="1"/>
  <c r="H191" i="1" l="1"/>
  <c r="G192" i="1"/>
  <c r="I191" i="1"/>
  <c r="K191" i="1" s="1"/>
  <c r="G193" i="1" l="1"/>
  <c r="H192" i="1"/>
  <c r="I192" i="1"/>
  <c r="K192" i="1" s="1"/>
  <c r="H193" i="1" l="1"/>
  <c r="G194" i="1"/>
  <c r="I193" i="1"/>
  <c r="K193" i="1" s="1"/>
  <c r="H194" i="1" l="1"/>
  <c r="G195" i="1"/>
  <c r="I194" i="1"/>
  <c r="K194" i="1" s="1"/>
  <c r="H195" i="1" l="1"/>
  <c r="G196" i="1"/>
  <c r="I195" i="1"/>
  <c r="K195" i="1" s="1"/>
  <c r="H196" i="1" l="1"/>
  <c r="G197" i="1"/>
  <c r="I196" i="1"/>
  <c r="K196" i="1" s="1"/>
  <c r="G198" i="1" l="1"/>
  <c r="H197" i="1"/>
  <c r="I197" i="1"/>
  <c r="K197" i="1" s="1"/>
  <c r="G199" i="1" l="1"/>
  <c r="H198" i="1"/>
  <c r="I198" i="1"/>
  <c r="K198" i="1" s="1"/>
  <c r="H199" i="1" l="1"/>
  <c r="G200" i="1"/>
  <c r="I199" i="1"/>
  <c r="K199" i="1" s="1"/>
  <c r="H200" i="1" l="1"/>
  <c r="G201" i="1"/>
  <c r="I200" i="1"/>
  <c r="K200" i="1" s="1"/>
  <c r="H201" i="1" l="1"/>
  <c r="G202" i="1"/>
  <c r="I201" i="1"/>
  <c r="K201" i="1" s="1"/>
  <c r="H202" i="1" l="1"/>
  <c r="G203" i="1"/>
  <c r="I202" i="1"/>
  <c r="K202" i="1" s="1"/>
  <c r="H203" i="1" l="1"/>
  <c r="G204" i="1"/>
  <c r="I203" i="1"/>
  <c r="K203" i="1" s="1"/>
  <c r="G205" i="1" l="1"/>
  <c r="H204" i="1"/>
  <c r="I204" i="1"/>
  <c r="K204" i="1" s="1"/>
  <c r="G206" i="1" l="1"/>
  <c r="H205" i="1"/>
  <c r="I205" i="1"/>
  <c r="K205" i="1" s="1"/>
  <c r="H206" i="1" l="1"/>
  <c r="I206" i="1"/>
  <c r="K206" i="1" l="1"/>
  <c r="L6" i="1" s="1"/>
  <c r="J6" i="1"/>
  <c r="M6" i="1" l="1"/>
  <c r="C19" i="1" s="1"/>
  <c r="C22" i="1" s="1"/>
  <c r="C24" i="1" l="1"/>
  <c r="C27" i="1" s="1"/>
  <c r="C26" i="1" l="1"/>
</calcChain>
</file>

<file path=xl/sharedStrings.xml><?xml version="1.0" encoding="utf-8"?>
<sst xmlns="http://schemas.openxmlformats.org/spreadsheetml/2006/main" count="78" uniqueCount="46">
  <si>
    <t xml:space="preserve">VERGLEICHSSTÄRKEN VON ERDSEITIG GEDÄMMTEN GRÜNDUNGSPLATTEN UND </t>
  </si>
  <si>
    <t>E-Modul Betonplatte [Enom]</t>
  </si>
  <si>
    <t>E-Modul Erdreich [EU]</t>
  </si>
  <si>
    <t>Plattenstärke [dnom1]</t>
  </si>
  <si>
    <t>VORGABEN GEPLANT</t>
  </si>
  <si>
    <t>VORGABEN ALTERNATIV</t>
  </si>
  <si>
    <t>id. Dämmstärke1 [dWDid1]</t>
  </si>
  <si>
    <t>id. Dämmstärke2 [dWDid2]</t>
  </si>
  <si>
    <t>BERECHNETE HILFSWERTE</t>
  </si>
  <si>
    <r>
      <t xml:space="preserve">(Diagramm -) Wert </t>
    </r>
    <r>
      <rPr>
        <sz val="11"/>
        <color theme="1"/>
        <rFont val="Calibri"/>
        <family val="2"/>
      </rPr>
      <t>κ</t>
    </r>
  </si>
  <si>
    <r>
      <t xml:space="preserve">(Diagramm -) Wert </t>
    </r>
    <r>
      <rPr>
        <sz val="11"/>
        <color theme="1"/>
        <rFont val="Calibri"/>
        <family val="2"/>
      </rPr>
      <t>φ</t>
    </r>
  </si>
  <si>
    <t>BANDBREITE</t>
  </si>
  <si>
    <t>DIMENSION</t>
  </si>
  <si>
    <t>MN/m2</t>
  </si>
  <si>
    <t>mm</t>
  </si>
  <si>
    <t>-</t>
  </si>
  <si>
    <t>WERT [W]</t>
  </si>
  <si>
    <t>150 ≤ W ≤ 800</t>
  </si>
  <si>
    <t>10 ≤ W ≤ 300</t>
  </si>
  <si>
    <t>1 ≤ W ≤ 20</t>
  </si>
  <si>
    <t>id.Langzeit- E-Modul Dämmung2 [EWDid2]</t>
  </si>
  <si>
    <t>resultierender Wirkungsradius für dnom2 [s2]</t>
  </si>
  <si>
    <t>vorhandener Wirkungsradius für dnom1 [s1]</t>
  </si>
  <si>
    <t>vorhandener Bettungsmodul für dnom1 [kB1]</t>
  </si>
  <si>
    <t>resultierender Bettungsmodul für dnom2 [kB2]</t>
  </si>
  <si>
    <t>erforderliche  Plattenstärke dnom2</t>
  </si>
  <si>
    <t>MN/m3</t>
  </si>
  <si>
    <t>ERGEBNISSE ÜBER ERDREICH (nach Vorgaben)</t>
  </si>
  <si>
    <t>ERGEBNISSE ÜBER STARREM UNTERGRUND</t>
  </si>
  <si>
    <t>id. Langzeit -  E-Modul Dämmung1 [EWDid1]</t>
  </si>
  <si>
    <t xml:space="preserve">HALLENBÖDEN FÜR GLEICHE VERFORMUNG UNTER EINZELLAST </t>
  </si>
  <si>
    <t>SIEHE AUCH:</t>
  </si>
  <si>
    <r>
      <rPr>
        <sz val="11"/>
        <color rgb="FFFF0000"/>
        <rFont val="Calibri"/>
        <family val="2"/>
        <scheme val="minor"/>
      </rPr>
      <t>GN</t>
    </r>
    <r>
      <rPr>
        <sz val="11"/>
        <color theme="1"/>
        <rFont val="Calibri"/>
        <family val="2"/>
        <scheme val="minor"/>
      </rPr>
      <t>/m2</t>
    </r>
  </si>
  <si>
    <r>
      <t xml:space="preserve">EU </t>
    </r>
    <r>
      <rPr>
        <sz val="11"/>
        <color theme="1"/>
        <rFont val="Calibri"/>
        <family val="2"/>
      </rPr>
      <t>≤ W ≤ 300</t>
    </r>
  </si>
  <si>
    <t>I - sortiert Kleinste</t>
  </si>
  <si>
    <t>J - sortiert Kleinste</t>
  </si>
  <si>
    <t>Gleichung sei 0</t>
  </si>
  <si>
    <t>[%]</t>
  </si>
  <si>
    <t>(über dWDid1 mit EWDid1)</t>
  </si>
  <si>
    <t>(über dWDid2 mit EWDid2)</t>
  </si>
  <si>
    <r>
      <t>Verformungszuwachs für dnom1 [</t>
    </r>
    <r>
      <rPr>
        <sz val="11"/>
        <color theme="1"/>
        <rFont val="Calibri"/>
        <family val="2"/>
      </rPr>
      <t>±VZ]</t>
    </r>
  </si>
  <si>
    <r>
      <t>Verformungszuwachs für dnom1  [</t>
    </r>
    <r>
      <rPr>
        <sz val="11"/>
        <color theme="1"/>
        <rFont val="Calibri"/>
        <family val="2"/>
      </rPr>
      <t>±VZ]</t>
    </r>
  </si>
  <si>
    <r>
      <t xml:space="preserve">25 </t>
    </r>
    <r>
      <rPr>
        <sz val="11"/>
        <color theme="1"/>
        <rFont val="Calibri"/>
        <family val="2"/>
      </rPr>
      <t>≤ W ≤ 40</t>
    </r>
  </si>
  <si>
    <t>Diagramm Ablesebeispiel2, gesichert:</t>
  </si>
  <si>
    <r>
      <t>Spalte I plus "</t>
    </r>
    <r>
      <rPr>
        <sz val="11"/>
        <color theme="0"/>
        <rFont val="Calibri"/>
        <family val="2"/>
      </rPr>
      <t>φ</t>
    </r>
    <r>
      <rPr>
        <sz val="11"/>
        <color theme="0"/>
        <rFont val="Calibri"/>
        <family val="2"/>
        <scheme val="minor"/>
      </rPr>
      <t xml:space="preserve"> mitnehmen"</t>
    </r>
  </si>
  <si>
    <r>
      <t xml:space="preserve">Wert </t>
    </r>
    <r>
      <rPr>
        <sz val="11"/>
        <color theme="0"/>
        <rFont val="Calibri"/>
        <family val="2"/>
      </rPr>
      <t>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</si>
</sst>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0" xfId="0" applyFont="1" applyProtection="1"/>
    <xf numFmtId="0" fontId="5" fillId="0" borderId="4" xfId="0" applyFont="1" applyBorder="1" applyProtection="1"/>
    <xf numFmtId="0" fontId="5" fillId="0" borderId="0" xfId="0" applyFont="1" applyBorder="1" applyProtection="1"/>
    <xf numFmtId="0" fontId="4" fillId="0" borderId="5" xfId="0" applyFont="1" applyBorder="1" applyProtection="1"/>
    <xf numFmtId="0" fontId="6" fillId="0" borderId="5" xfId="1" applyFont="1" applyBorder="1" applyProtection="1"/>
    <xf numFmtId="0" fontId="7" fillId="0" borderId="4" xfId="1" applyFont="1" applyBorder="1" applyProtection="1"/>
    <xf numFmtId="0" fontId="4" fillId="0" borderId="0" xfId="0" applyFont="1" applyBorder="1" applyProtection="1"/>
    <xf numFmtId="0" fontId="8" fillId="0" borderId="4" xfId="0" applyFont="1" applyBorder="1" applyProtection="1"/>
    <xf numFmtId="0" fontId="9" fillId="0" borderId="4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3" fillId="0" borderId="4" xfId="0" applyFont="1" applyBorder="1" applyProtection="1"/>
    <xf numFmtId="0" fontId="4" fillId="0" borderId="4" xfId="0" applyFont="1" applyBorder="1" applyProtection="1"/>
    <xf numFmtId="0" fontId="14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4" xfId="0" applyFont="1" applyBorder="1" applyProtection="1"/>
    <xf numFmtId="0" fontId="11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4" fillId="0" borderId="5" xfId="0" applyFont="1" applyBorder="1" applyAlignme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12" fillId="0" borderId="5" xfId="0" applyFont="1" applyFill="1" applyBorder="1" applyAlignment="1" applyProtection="1">
      <alignment horizontal="center"/>
    </xf>
    <xf numFmtId="0" fontId="18" fillId="0" borderId="0" xfId="0" applyFont="1" applyProtection="1"/>
    <xf numFmtId="0" fontId="19" fillId="0" borderId="0" xfId="1" applyFont="1" applyProtection="1"/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s.cellularglassengineering.com/de/programs/p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17FD-7DDF-4767-AD26-B8AC16447C75}">
  <dimension ref="A1:BK1535"/>
  <sheetViews>
    <sheetView tabSelected="1" workbookViewId="0">
      <selection activeCell="F7" sqref="F7"/>
    </sheetView>
  </sheetViews>
  <sheetFormatPr baseColWidth="10" defaultRowHeight="14.4" x14ac:dyDescent="0.3"/>
  <cols>
    <col min="1" max="1" width="11.5546875" style="1"/>
    <col min="2" max="2" width="44.21875" style="1" customWidth="1"/>
    <col min="3" max="3" width="11.5546875" style="1"/>
    <col min="4" max="4" width="14" style="1" customWidth="1"/>
    <col min="5" max="5" width="22.88671875" style="1" customWidth="1"/>
    <col min="6" max="8" width="11.5546875" style="1"/>
    <col min="9" max="9" width="13.6640625" style="1" customWidth="1"/>
    <col min="10" max="10" width="16" style="1" customWidth="1"/>
    <col min="11" max="11" width="27.88671875" style="1" customWidth="1"/>
    <col min="12" max="12" width="17" style="1" customWidth="1"/>
    <col min="13" max="16384" width="11.5546875" style="1"/>
  </cols>
  <sheetData>
    <row r="1" spans="1:63" ht="15" thickTop="1" x14ac:dyDescent="0.3">
      <c r="A1" s="3"/>
      <c r="B1" s="4"/>
      <c r="C1" s="4"/>
      <c r="D1" s="4"/>
      <c r="E1" s="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63" ht="15.6" x14ac:dyDescent="0.3">
      <c r="A2" s="7" t="s">
        <v>0</v>
      </c>
      <c r="B2" s="8"/>
      <c r="C2" s="8"/>
      <c r="D2" s="8"/>
      <c r="E2" s="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63" ht="15.6" x14ac:dyDescent="0.3">
      <c r="A3" s="7" t="s">
        <v>30</v>
      </c>
      <c r="B3" s="8"/>
      <c r="C3" s="8"/>
      <c r="D3" s="8"/>
      <c r="E3" s="10" t="s">
        <v>31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63" x14ac:dyDescent="0.3">
      <c r="A4" s="11"/>
      <c r="B4" s="12"/>
      <c r="C4" s="12"/>
      <c r="D4" s="12"/>
      <c r="E4" s="9"/>
      <c r="F4" s="3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63" x14ac:dyDescent="0.3">
      <c r="A5" s="13" t="s">
        <v>43</v>
      </c>
      <c r="B5" s="12"/>
      <c r="C5" s="12"/>
      <c r="D5" s="12"/>
      <c r="E5" s="9"/>
      <c r="F5" s="32"/>
      <c r="G5" s="32"/>
      <c r="H5" s="32"/>
      <c r="I5" s="32" t="s">
        <v>36</v>
      </c>
      <c r="J5" s="32" t="s">
        <v>34</v>
      </c>
      <c r="K5" s="32" t="s">
        <v>44</v>
      </c>
      <c r="L5" s="32" t="s">
        <v>35</v>
      </c>
      <c r="M5" s="32" t="s">
        <v>45</v>
      </c>
      <c r="N5" s="30"/>
      <c r="O5" s="30"/>
      <c r="P5" s="30"/>
      <c r="Q5" s="30"/>
      <c r="R5" s="30"/>
      <c r="S5" s="3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63" x14ac:dyDescent="0.3">
      <c r="A6" s="14" t="s">
        <v>4</v>
      </c>
      <c r="B6" s="12"/>
      <c r="C6" s="15" t="s">
        <v>16</v>
      </c>
      <c r="D6" s="15" t="s">
        <v>12</v>
      </c>
      <c r="E6" s="16" t="s">
        <v>11</v>
      </c>
      <c r="F6" s="32">
        <f>(C18)</f>
        <v>0.56999999999999995</v>
      </c>
      <c r="G6" s="32">
        <v>1</v>
      </c>
      <c r="H6" s="32">
        <f t="shared" ref="H6:H69" si="0">(G6^3)</f>
        <v>1</v>
      </c>
      <c r="I6" s="32">
        <f t="shared" ref="I6:I69" si="1">ABS(F6+G6-H6)</f>
        <v>0.56999999999999984</v>
      </c>
      <c r="J6" s="32">
        <f>SMALL(I6:I206,1)</f>
        <v>8.4389999999994192E-3</v>
      </c>
      <c r="K6" s="32">
        <f>(I6+10^-2*G6)</f>
        <v>0.57999999999999985</v>
      </c>
      <c r="L6" s="32">
        <f>SMALL(K6:K206,1)</f>
        <v>2.0538999999999419E-2</v>
      </c>
      <c r="M6" s="33">
        <f>(L6-J6)*10^2</f>
        <v>1.21</v>
      </c>
      <c r="N6" s="30"/>
      <c r="O6" s="30"/>
      <c r="P6" s="30"/>
      <c r="Q6" s="30"/>
      <c r="R6" s="30"/>
      <c r="S6" s="3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63" x14ac:dyDescent="0.3">
      <c r="A7" s="18" t="s">
        <v>1</v>
      </c>
      <c r="B7" s="12"/>
      <c r="C7" s="2">
        <v>30</v>
      </c>
      <c r="D7" s="15" t="s">
        <v>32</v>
      </c>
      <c r="E7" s="16" t="s">
        <v>42</v>
      </c>
      <c r="F7" s="32">
        <f t="shared" ref="F7:F8" si="2">$F$6</f>
        <v>0.56999999999999995</v>
      </c>
      <c r="G7" s="32">
        <f t="shared" ref="G7:G38" si="3">(G6+0.01)</f>
        <v>1.01</v>
      </c>
      <c r="H7" s="32">
        <f t="shared" si="0"/>
        <v>1.0303009999999999</v>
      </c>
      <c r="I7" s="32">
        <f t="shared" si="1"/>
        <v>0.54969900000000016</v>
      </c>
      <c r="J7" s="32"/>
      <c r="K7" s="32">
        <f t="shared" ref="K7:K70" si="4">(I7+10^-2*G7)</f>
        <v>0.55979900000000016</v>
      </c>
      <c r="L7" s="32"/>
      <c r="M7" s="32"/>
      <c r="N7" s="30"/>
      <c r="O7" s="30"/>
      <c r="P7" s="30"/>
      <c r="Q7" s="30"/>
      <c r="R7" s="30"/>
      <c r="S7" s="3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63" x14ac:dyDescent="0.3">
      <c r="A8" s="18" t="s">
        <v>2</v>
      </c>
      <c r="B8" s="12"/>
      <c r="C8" s="2">
        <v>50</v>
      </c>
      <c r="D8" s="15" t="s">
        <v>13</v>
      </c>
      <c r="E8" s="16" t="s">
        <v>18</v>
      </c>
      <c r="F8" s="32">
        <f t="shared" si="2"/>
        <v>0.56999999999999995</v>
      </c>
      <c r="G8" s="32">
        <f t="shared" si="3"/>
        <v>1.02</v>
      </c>
      <c r="H8" s="32">
        <f t="shared" si="0"/>
        <v>1.0612079999999999</v>
      </c>
      <c r="I8" s="32">
        <f t="shared" si="1"/>
        <v>0.52879199999999993</v>
      </c>
      <c r="J8" s="32"/>
      <c r="K8" s="32">
        <f t="shared" si="4"/>
        <v>0.53899199999999992</v>
      </c>
      <c r="L8" s="32"/>
      <c r="M8" s="32"/>
      <c r="N8" s="30"/>
      <c r="O8" s="30"/>
      <c r="P8" s="30"/>
      <c r="Q8" s="30"/>
      <c r="R8" s="30"/>
      <c r="S8" s="3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63" x14ac:dyDescent="0.3">
      <c r="A9" s="18" t="s">
        <v>3</v>
      </c>
      <c r="B9" s="12"/>
      <c r="C9" s="2">
        <v>300</v>
      </c>
      <c r="D9" s="15" t="s">
        <v>14</v>
      </c>
      <c r="E9" s="16" t="s">
        <v>17</v>
      </c>
      <c r="F9" s="32">
        <f t="shared" ref="F9:F38" si="5">$F$6</f>
        <v>0.56999999999999995</v>
      </c>
      <c r="G9" s="32">
        <f t="shared" si="3"/>
        <v>1.03</v>
      </c>
      <c r="H9" s="32">
        <f t="shared" si="0"/>
        <v>1.092727</v>
      </c>
      <c r="I9" s="32">
        <f t="shared" si="1"/>
        <v>0.50727300000000008</v>
      </c>
      <c r="J9" s="32"/>
      <c r="K9" s="32">
        <f t="shared" si="4"/>
        <v>0.51757300000000006</v>
      </c>
      <c r="L9" s="32"/>
      <c r="M9" s="32"/>
      <c r="N9" s="30"/>
      <c r="O9" s="30"/>
      <c r="P9" s="30"/>
      <c r="Q9" s="30"/>
      <c r="R9" s="30"/>
      <c r="S9" s="3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63" x14ac:dyDescent="0.3">
      <c r="A10" s="18" t="s">
        <v>29</v>
      </c>
      <c r="B10" s="12"/>
      <c r="C10" s="2">
        <v>75</v>
      </c>
      <c r="D10" s="15" t="s">
        <v>13</v>
      </c>
      <c r="E10" s="29" t="s">
        <v>33</v>
      </c>
      <c r="F10" s="32">
        <f t="shared" si="5"/>
        <v>0.56999999999999995</v>
      </c>
      <c r="G10" s="32">
        <f t="shared" si="3"/>
        <v>1.04</v>
      </c>
      <c r="H10" s="32">
        <f t="shared" si="0"/>
        <v>1.1248640000000001</v>
      </c>
      <c r="I10" s="32">
        <f t="shared" si="1"/>
        <v>0.48513599999999979</v>
      </c>
      <c r="J10" s="32"/>
      <c r="K10" s="32">
        <f t="shared" si="4"/>
        <v>0.49553599999999981</v>
      </c>
      <c r="L10" s="32"/>
      <c r="M10" s="32"/>
      <c r="N10" s="30"/>
      <c r="O10" s="30"/>
      <c r="P10" s="30"/>
      <c r="Q10" s="30"/>
      <c r="R10" s="30"/>
      <c r="S10" s="3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63" x14ac:dyDescent="0.3">
      <c r="A11" s="18" t="s">
        <v>6</v>
      </c>
      <c r="B11" s="12"/>
      <c r="C11" s="2">
        <v>300</v>
      </c>
      <c r="D11" s="15" t="s">
        <v>14</v>
      </c>
      <c r="E11" s="16" t="s">
        <v>18</v>
      </c>
      <c r="F11" s="32">
        <f t="shared" si="5"/>
        <v>0.56999999999999995</v>
      </c>
      <c r="G11" s="32">
        <f t="shared" si="3"/>
        <v>1.05</v>
      </c>
      <c r="H11" s="32">
        <f t="shared" si="0"/>
        <v>1.1576250000000001</v>
      </c>
      <c r="I11" s="32">
        <f t="shared" si="1"/>
        <v>0.46237499999999998</v>
      </c>
      <c r="J11" s="32"/>
      <c r="K11" s="32">
        <f t="shared" si="4"/>
        <v>0.47287499999999999</v>
      </c>
      <c r="L11" s="32"/>
      <c r="M11" s="32"/>
      <c r="N11" s="30"/>
      <c r="O11" s="30"/>
      <c r="P11" s="30"/>
      <c r="Q11" s="30"/>
      <c r="R11" s="30"/>
      <c r="S11" s="3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63" x14ac:dyDescent="0.3">
      <c r="A12" s="17"/>
      <c r="B12" s="12"/>
      <c r="C12" s="15"/>
      <c r="D12" s="15"/>
      <c r="E12" s="16"/>
      <c r="F12" s="32">
        <f t="shared" si="5"/>
        <v>0.56999999999999995</v>
      </c>
      <c r="G12" s="32">
        <f t="shared" si="3"/>
        <v>1.06</v>
      </c>
      <c r="H12" s="32">
        <f t="shared" si="0"/>
        <v>1.1910160000000003</v>
      </c>
      <c r="I12" s="32">
        <f t="shared" si="1"/>
        <v>0.4389839999999996</v>
      </c>
      <c r="J12" s="32"/>
      <c r="K12" s="32">
        <f t="shared" si="4"/>
        <v>0.4495839999999996</v>
      </c>
      <c r="L12" s="32"/>
      <c r="M12" s="32"/>
      <c r="N12" s="30"/>
      <c r="O12" s="30"/>
      <c r="P12" s="30"/>
      <c r="Q12" s="30"/>
      <c r="R12" s="30"/>
      <c r="S12" s="3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x14ac:dyDescent="0.3">
      <c r="A13" s="14" t="s">
        <v>5</v>
      </c>
      <c r="B13" s="12"/>
      <c r="C13" s="15"/>
      <c r="D13" s="15"/>
      <c r="E13" s="16"/>
      <c r="F13" s="32">
        <f t="shared" si="5"/>
        <v>0.56999999999999995</v>
      </c>
      <c r="G13" s="32">
        <f t="shared" si="3"/>
        <v>1.07</v>
      </c>
      <c r="H13" s="32">
        <f t="shared" si="0"/>
        <v>1.2250430000000001</v>
      </c>
      <c r="I13" s="32">
        <f t="shared" si="1"/>
        <v>0.41495700000000002</v>
      </c>
      <c r="J13" s="32"/>
      <c r="K13" s="32">
        <f t="shared" si="4"/>
        <v>0.42565700000000001</v>
      </c>
      <c r="L13" s="32"/>
      <c r="M13" s="32"/>
      <c r="N13" s="30"/>
      <c r="O13" s="30"/>
      <c r="P13" s="30"/>
      <c r="Q13" s="30"/>
      <c r="R13" s="30"/>
      <c r="S13" s="3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x14ac:dyDescent="0.3">
      <c r="A14" s="18" t="s">
        <v>20</v>
      </c>
      <c r="B14" s="12"/>
      <c r="C14" s="2">
        <v>10</v>
      </c>
      <c r="D14" s="15" t="s">
        <v>13</v>
      </c>
      <c r="E14" s="16" t="s">
        <v>19</v>
      </c>
      <c r="F14" s="32">
        <f t="shared" si="5"/>
        <v>0.56999999999999995</v>
      </c>
      <c r="G14" s="32">
        <f t="shared" si="3"/>
        <v>1.08</v>
      </c>
      <c r="H14" s="32">
        <f t="shared" si="0"/>
        <v>1.2597120000000002</v>
      </c>
      <c r="I14" s="32">
        <f t="shared" si="1"/>
        <v>0.39028799999999975</v>
      </c>
      <c r="J14" s="32"/>
      <c r="K14" s="32">
        <f t="shared" si="4"/>
        <v>0.40108799999999972</v>
      </c>
      <c r="L14" s="32"/>
      <c r="M14" s="32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3" x14ac:dyDescent="0.3">
      <c r="A15" s="18" t="s">
        <v>7</v>
      </c>
      <c r="B15" s="12"/>
      <c r="C15" s="2">
        <v>300</v>
      </c>
      <c r="D15" s="15" t="s">
        <v>14</v>
      </c>
      <c r="E15" s="16" t="s">
        <v>18</v>
      </c>
      <c r="F15" s="32">
        <f t="shared" si="5"/>
        <v>0.56999999999999995</v>
      </c>
      <c r="G15" s="32">
        <f t="shared" si="3"/>
        <v>1.0900000000000001</v>
      </c>
      <c r="H15" s="32">
        <f t="shared" si="0"/>
        <v>1.2950290000000002</v>
      </c>
      <c r="I15" s="32">
        <f t="shared" si="1"/>
        <v>0.36497099999999993</v>
      </c>
      <c r="J15" s="32"/>
      <c r="K15" s="32">
        <f t="shared" si="4"/>
        <v>0.37587099999999996</v>
      </c>
      <c r="L15" s="32"/>
      <c r="M15" s="32"/>
      <c r="N15" s="30"/>
      <c r="O15" s="30"/>
      <c r="P15" s="30"/>
      <c r="Q15" s="30"/>
      <c r="R15" s="30"/>
      <c r="S15" s="3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3" x14ac:dyDescent="0.3">
      <c r="A16" s="18"/>
      <c r="B16" s="12"/>
      <c r="C16" s="15"/>
      <c r="D16" s="15"/>
      <c r="E16" s="9"/>
      <c r="F16" s="32">
        <f t="shared" si="5"/>
        <v>0.56999999999999995</v>
      </c>
      <c r="G16" s="32">
        <f t="shared" si="3"/>
        <v>1.1000000000000001</v>
      </c>
      <c r="H16" s="32">
        <f t="shared" si="0"/>
        <v>1.3310000000000004</v>
      </c>
      <c r="I16" s="32">
        <f t="shared" si="1"/>
        <v>0.33899999999999952</v>
      </c>
      <c r="J16" s="32"/>
      <c r="K16" s="32">
        <f t="shared" si="4"/>
        <v>0.34999999999999953</v>
      </c>
      <c r="L16" s="32"/>
      <c r="M16" s="32"/>
      <c r="N16" s="30"/>
      <c r="O16" s="30"/>
      <c r="P16" s="30"/>
      <c r="Q16" s="30"/>
      <c r="R16" s="30"/>
      <c r="S16" s="3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x14ac:dyDescent="0.3">
      <c r="A17" s="18" t="s">
        <v>8</v>
      </c>
      <c r="B17" s="12"/>
      <c r="C17" s="15"/>
      <c r="D17" s="15"/>
      <c r="E17" s="9"/>
      <c r="F17" s="32">
        <f t="shared" si="5"/>
        <v>0.56999999999999995</v>
      </c>
      <c r="G17" s="32">
        <f t="shared" si="3"/>
        <v>1.1100000000000001</v>
      </c>
      <c r="H17" s="32">
        <f t="shared" si="0"/>
        <v>1.3676310000000003</v>
      </c>
      <c r="I17" s="32">
        <f t="shared" si="1"/>
        <v>0.3123689999999999</v>
      </c>
      <c r="J17" s="32"/>
      <c r="K17" s="32">
        <f t="shared" si="4"/>
        <v>0.3234689999999999</v>
      </c>
      <c r="L17" s="32"/>
      <c r="M17" s="32"/>
      <c r="N17" s="30"/>
      <c r="O17" s="30"/>
      <c r="P17" s="30"/>
      <c r="Q17" s="30"/>
      <c r="R17" s="30"/>
      <c r="S17" s="3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3">
      <c r="A18" s="18" t="s">
        <v>9</v>
      </c>
      <c r="B18" s="12"/>
      <c r="C18" s="19">
        <f>ROUND((1.2*(((C8/(1000*C7))^0.333)*((C8/C14)-1)*C15)/C9),2)</f>
        <v>0.56999999999999995</v>
      </c>
      <c r="D18" s="15" t="s">
        <v>15</v>
      </c>
      <c r="E18" s="9"/>
      <c r="F18" s="32">
        <f t="shared" si="5"/>
        <v>0.56999999999999995</v>
      </c>
      <c r="G18" s="32">
        <f t="shared" si="3"/>
        <v>1.1200000000000001</v>
      </c>
      <c r="H18" s="32">
        <f t="shared" si="0"/>
        <v>1.4049280000000004</v>
      </c>
      <c r="I18" s="32">
        <f t="shared" si="1"/>
        <v>0.28507199999999955</v>
      </c>
      <c r="J18" s="32"/>
      <c r="K18" s="32">
        <f t="shared" si="4"/>
        <v>0.29627199999999954</v>
      </c>
      <c r="L18" s="32"/>
      <c r="M18" s="32"/>
      <c r="N18" s="30"/>
      <c r="O18" s="30"/>
      <c r="P18" s="30"/>
      <c r="Q18" s="30"/>
      <c r="R18" s="30"/>
      <c r="S18" s="3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x14ac:dyDescent="0.3">
      <c r="A19" s="18" t="s">
        <v>10</v>
      </c>
      <c r="B19" s="12"/>
      <c r="C19" s="20">
        <f>$M$6</f>
        <v>1.21</v>
      </c>
      <c r="D19" s="15" t="s">
        <v>15</v>
      </c>
      <c r="E19" s="9"/>
      <c r="F19" s="32">
        <f t="shared" si="5"/>
        <v>0.56999999999999995</v>
      </c>
      <c r="G19" s="32">
        <f t="shared" si="3"/>
        <v>1.1300000000000001</v>
      </c>
      <c r="H19" s="32">
        <f t="shared" si="0"/>
        <v>1.4428970000000005</v>
      </c>
      <c r="I19" s="32">
        <f t="shared" si="1"/>
        <v>0.25710299999999964</v>
      </c>
      <c r="J19" s="32"/>
      <c r="K19" s="32">
        <f t="shared" si="4"/>
        <v>0.26840299999999961</v>
      </c>
      <c r="L19" s="32"/>
      <c r="M19" s="32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x14ac:dyDescent="0.3">
      <c r="A20" s="18"/>
      <c r="B20" s="12"/>
      <c r="C20" s="15"/>
      <c r="D20" s="15"/>
      <c r="E20" s="9"/>
      <c r="F20" s="32">
        <f t="shared" si="5"/>
        <v>0.56999999999999995</v>
      </c>
      <c r="G20" s="32">
        <f t="shared" si="3"/>
        <v>1.1400000000000001</v>
      </c>
      <c r="H20" s="32">
        <f t="shared" si="0"/>
        <v>1.4815440000000004</v>
      </c>
      <c r="I20" s="32">
        <f t="shared" si="1"/>
        <v>0.22845599999999955</v>
      </c>
      <c r="J20" s="32"/>
      <c r="K20" s="32">
        <f t="shared" si="4"/>
        <v>0.23985599999999954</v>
      </c>
      <c r="L20" s="32"/>
      <c r="M20" s="32"/>
      <c r="N20" s="30"/>
      <c r="O20" s="30"/>
      <c r="P20" s="30"/>
      <c r="Q20" s="30"/>
      <c r="R20" s="30"/>
      <c r="S20" s="30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x14ac:dyDescent="0.3">
      <c r="A21" s="14" t="s">
        <v>27</v>
      </c>
      <c r="B21" s="12"/>
      <c r="C21" s="15"/>
      <c r="D21" s="15"/>
      <c r="E21" s="9"/>
      <c r="F21" s="32">
        <f t="shared" si="5"/>
        <v>0.56999999999999995</v>
      </c>
      <c r="G21" s="32">
        <f t="shared" si="3"/>
        <v>1.1500000000000001</v>
      </c>
      <c r="H21" s="32">
        <f t="shared" si="0"/>
        <v>1.5208750000000004</v>
      </c>
      <c r="I21" s="32">
        <f t="shared" si="1"/>
        <v>0.19912499999999977</v>
      </c>
      <c r="J21" s="32"/>
      <c r="K21" s="32">
        <f t="shared" si="4"/>
        <v>0.21062499999999978</v>
      </c>
      <c r="L21" s="32"/>
      <c r="M21" s="32"/>
      <c r="N21" s="30"/>
      <c r="O21" s="30"/>
      <c r="P21" s="30"/>
      <c r="Q21" s="30"/>
      <c r="R21" s="30"/>
      <c r="S21" s="30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x14ac:dyDescent="0.3">
      <c r="A22" s="21" t="s">
        <v>25</v>
      </c>
      <c r="B22" s="12"/>
      <c r="C22" s="22">
        <f>ROUND((C19*C9),0)</f>
        <v>363</v>
      </c>
      <c r="D22" s="15" t="s">
        <v>14</v>
      </c>
      <c r="E22" s="9" t="s">
        <v>39</v>
      </c>
      <c r="F22" s="32">
        <f t="shared" si="5"/>
        <v>0.56999999999999995</v>
      </c>
      <c r="G22" s="32">
        <f t="shared" si="3"/>
        <v>1.1600000000000001</v>
      </c>
      <c r="H22" s="32">
        <f t="shared" si="0"/>
        <v>1.5608960000000005</v>
      </c>
      <c r="I22" s="32">
        <f t="shared" si="1"/>
        <v>0.16910399999999948</v>
      </c>
      <c r="J22" s="32"/>
      <c r="K22" s="32">
        <f t="shared" si="4"/>
        <v>0.18070399999999948</v>
      </c>
      <c r="L22" s="32"/>
      <c r="M22" s="32"/>
      <c r="N22" s="30"/>
      <c r="O22" s="30"/>
      <c r="P22" s="30"/>
      <c r="Q22" s="30"/>
      <c r="R22" s="30"/>
      <c r="S22" s="30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x14ac:dyDescent="0.3">
      <c r="A23" s="18" t="s">
        <v>23</v>
      </c>
      <c r="B23" s="12"/>
      <c r="C23" s="23">
        <f>ROUND(((((C8/(1000*C7))^0.333)*C8*1.2)/C9)*1000,0)</f>
        <v>24</v>
      </c>
      <c r="D23" s="15" t="s">
        <v>26</v>
      </c>
      <c r="E23" s="9" t="s">
        <v>38</v>
      </c>
      <c r="F23" s="32">
        <f t="shared" si="5"/>
        <v>0.56999999999999995</v>
      </c>
      <c r="G23" s="32">
        <f t="shared" si="3"/>
        <v>1.1700000000000002</v>
      </c>
      <c r="H23" s="32">
        <f t="shared" si="0"/>
        <v>1.6016130000000008</v>
      </c>
      <c r="I23" s="32">
        <f t="shared" si="1"/>
        <v>0.13838699999999937</v>
      </c>
      <c r="J23" s="32"/>
      <c r="K23" s="32">
        <f t="shared" si="4"/>
        <v>0.15008699999999936</v>
      </c>
      <c r="L23" s="32"/>
      <c r="M23" s="32"/>
      <c r="N23" s="30"/>
      <c r="O23" s="30"/>
      <c r="P23" s="30"/>
      <c r="Q23" s="30"/>
      <c r="R23" s="30"/>
      <c r="S23" s="3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3">
      <c r="A24" s="18" t="s">
        <v>24</v>
      </c>
      <c r="B24" s="12"/>
      <c r="C24" s="22">
        <f>ROUND((C19^-3)*C23,0)</f>
        <v>14</v>
      </c>
      <c r="D24" s="15" t="s">
        <v>26</v>
      </c>
      <c r="E24" s="9" t="s">
        <v>39</v>
      </c>
      <c r="F24" s="32">
        <f t="shared" si="5"/>
        <v>0.56999999999999995</v>
      </c>
      <c r="G24" s="32">
        <f t="shared" si="3"/>
        <v>1.1800000000000002</v>
      </c>
      <c r="H24" s="32">
        <f t="shared" si="0"/>
        <v>1.6430320000000005</v>
      </c>
      <c r="I24" s="32">
        <f t="shared" si="1"/>
        <v>0.10696799999999951</v>
      </c>
      <c r="J24" s="32"/>
      <c r="K24" s="32">
        <f t="shared" si="4"/>
        <v>0.11876799999999951</v>
      </c>
      <c r="L24" s="32"/>
      <c r="M24" s="32"/>
      <c r="N24" s="30"/>
      <c r="O24" s="30"/>
      <c r="P24" s="30"/>
      <c r="Q24" s="30"/>
      <c r="R24" s="30"/>
      <c r="S24" s="3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x14ac:dyDescent="0.3">
      <c r="A25" s="18" t="s">
        <v>22</v>
      </c>
      <c r="B25" s="12"/>
      <c r="C25" s="23">
        <f>ROUND((21.21*((C9^0.75)/((C23*10^-3)^0.25))),0)</f>
        <v>3884</v>
      </c>
      <c r="D25" s="15" t="s">
        <v>14</v>
      </c>
      <c r="E25" s="9" t="s">
        <v>38</v>
      </c>
      <c r="F25" s="32">
        <f t="shared" si="5"/>
        <v>0.56999999999999995</v>
      </c>
      <c r="G25" s="32">
        <f t="shared" si="3"/>
        <v>1.1900000000000002</v>
      </c>
      <c r="H25" s="32">
        <f t="shared" si="0"/>
        <v>1.6851590000000007</v>
      </c>
      <c r="I25" s="32">
        <f t="shared" si="1"/>
        <v>7.4840999999999491E-2</v>
      </c>
      <c r="J25" s="32"/>
      <c r="K25" s="32">
        <f t="shared" si="4"/>
        <v>8.6740999999999499E-2</v>
      </c>
      <c r="L25" s="32"/>
      <c r="M25" s="32"/>
      <c r="N25" s="30"/>
      <c r="O25" s="30"/>
      <c r="P25" s="30"/>
      <c r="Q25" s="30"/>
      <c r="R25" s="30"/>
      <c r="S25" s="3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x14ac:dyDescent="0.3">
      <c r="A26" s="18" t="s">
        <v>21</v>
      </c>
      <c r="B26" s="12"/>
      <c r="C26" s="22">
        <f>ROUND((21.21*((C22^0.75)/((C24*10^-3)^0.25))),0)</f>
        <v>5128</v>
      </c>
      <c r="D26" s="15" t="s">
        <v>14</v>
      </c>
      <c r="E26" s="9" t="s">
        <v>39</v>
      </c>
      <c r="F26" s="32">
        <f t="shared" si="5"/>
        <v>0.56999999999999995</v>
      </c>
      <c r="G26" s="32">
        <f t="shared" si="3"/>
        <v>1.2000000000000002</v>
      </c>
      <c r="H26" s="32">
        <f t="shared" si="0"/>
        <v>1.7280000000000006</v>
      </c>
      <c r="I26" s="32">
        <f t="shared" si="1"/>
        <v>4.1999999999999371E-2</v>
      </c>
      <c r="J26" s="32"/>
      <c r="K26" s="32">
        <f t="shared" si="4"/>
        <v>5.3999999999999375E-2</v>
      </c>
      <c r="L26" s="32"/>
      <c r="M26" s="32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x14ac:dyDescent="0.3">
      <c r="A27" s="18" t="s">
        <v>40</v>
      </c>
      <c r="B27" s="12"/>
      <c r="C27" s="22">
        <f>ROUND(((C23/C24)^0.5-1)*100,0)</f>
        <v>31</v>
      </c>
      <c r="D27" s="15" t="s">
        <v>37</v>
      </c>
      <c r="E27" s="9" t="s">
        <v>39</v>
      </c>
      <c r="F27" s="32">
        <f t="shared" si="5"/>
        <v>0.56999999999999995</v>
      </c>
      <c r="G27" s="32">
        <f t="shared" si="3"/>
        <v>1.2100000000000002</v>
      </c>
      <c r="H27" s="32">
        <f t="shared" si="0"/>
        <v>1.7715610000000008</v>
      </c>
      <c r="I27" s="32">
        <f t="shared" si="1"/>
        <v>8.4389999999994192E-3</v>
      </c>
      <c r="J27" s="32"/>
      <c r="K27" s="32">
        <f t="shared" si="4"/>
        <v>2.0538999999999419E-2</v>
      </c>
      <c r="L27" s="32"/>
      <c r="M27" s="32"/>
      <c r="N27" s="30"/>
      <c r="O27" s="30"/>
      <c r="P27" s="30"/>
      <c r="Q27" s="30"/>
      <c r="R27" s="30"/>
      <c r="S27" s="30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x14ac:dyDescent="0.3">
      <c r="A28" s="18"/>
      <c r="B28" s="12"/>
      <c r="C28" s="12"/>
      <c r="D28" s="12"/>
      <c r="E28" s="9"/>
      <c r="F28" s="32">
        <f t="shared" si="5"/>
        <v>0.56999999999999995</v>
      </c>
      <c r="G28" s="32">
        <f t="shared" si="3"/>
        <v>1.2200000000000002</v>
      </c>
      <c r="H28" s="32">
        <f t="shared" si="0"/>
        <v>1.8158480000000008</v>
      </c>
      <c r="I28" s="32">
        <f t="shared" si="1"/>
        <v>2.5848000000000759E-2</v>
      </c>
      <c r="J28" s="32"/>
      <c r="K28" s="32">
        <f t="shared" si="4"/>
        <v>3.8048000000000762E-2</v>
      </c>
      <c r="L28" s="32"/>
      <c r="M28" s="32"/>
      <c r="N28" s="30"/>
      <c r="O28" s="30"/>
      <c r="P28" s="30"/>
      <c r="Q28" s="30"/>
      <c r="R28" s="30"/>
      <c r="S28" s="3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3">
      <c r="A29" s="18"/>
      <c r="B29" s="12"/>
      <c r="C29" s="12"/>
      <c r="D29" s="12"/>
      <c r="E29" s="9"/>
      <c r="F29" s="32">
        <f t="shared" si="5"/>
        <v>0.56999999999999995</v>
      </c>
      <c r="G29" s="32">
        <f t="shared" si="3"/>
        <v>1.2300000000000002</v>
      </c>
      <c r="H29" s="32">
        <f t="shared" si="0"/>
        <v>1.8608670000000009</v>
      </c>
      <c r="I29" s="32">
        <f t="shared" si="1"/>
        <v>6.0867000000000671E-2</v>
      </c>
      <c r="J29" s="32"/>
      <c r="K29" s="32">
        <f t="shared" si="4"/>
        <v>7.3167000000000676E-2</v>
      </c>
      <c r="L29" s="32"/>
      <c r="M29" s="32"/>
      <c r="N29" s="30"/>
      <c r="O29" s="30"/>
      <c r="P29" s="30"/>
      <c r="Q29" s="30"/>
      <c r="R29" s="30"/>
      <c r="S29" s="30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x14ac:dyDescent="0.3">
      <c r="A30" s="14" t="s">
        <v>28</v>
      </c>
      <c r="B30" s="12"/>
      <c r="C30" s="15"/>
      <c r="D30" s="15"/>
      <c r="E30" s="9"/>
      <c r="F30" s="32">
        <f t="shared" si="5"/>
        <v>0.56999999999999995</v>
      </c>
      <c r="G30" s="32">
        <f t="shared" si="3"/>
        <v>1.2400000000000002</v>
      </c>
      <c r="H30" s="32">
        <f t="shared" si="0"/>
        <v>1.906624000000001</v>
      </c>
      <c r="I30" s="32">
        <f t="shared" si="1"/>
        <v>9.6624000000000931E-2</v>
      </c>
      <c r="J30" s="32"/>
      <c r="K30" s="32">
        <f t="shared" si="4"/>
        <v>0.10902400000000094</v>
      </c>
      <c r="L30" s="32"/>
      <c r="M30" s="32"/>
      <c r="N30" s="30"/>
      <c r="O30" s="30"/>
      <c r="P30" s="30"/>
      <c r="Q30" s="30"/>
      <c r="R30" s="30"/>
      <c r="S30" s="30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x14ac:dyDescent="0.3">
      <c r="A31" s="21" t="s">
        <v>25</v>
      </c>
      <c r="B31" s="12"/>
      <c r="C31" s="22">
        <f>ROUND((((C10/C14)*(C15/C11))^0.333)*C9,0)</f>
        <v>587</v>
      </c>
      <c r="D31" s="15" t="s">
        <v>14</v>
      </c>
      <c r="E31" s="9" t="s">
        <v>39</v>
      </c>
      <c r="F31" s="32">
        <f t="shared" si="5"/>
        <v>0.56999999999999995</v>
      </c>
      <c r="G31" s="32">
        <f t="shared" si="3"/>
        <v>1.2500000000000002</v>
      </c>
      <c r="H31" s="32">
        <f t="shared" si="0"/>
        <v>1.9531250000000009</v>
      </c>
      <c r="I31" s="32">
        <f t="shared" si="1"/>
        <v>0.1331250000000006</v>
      </c>
      <c r="J31" s="32"/>
      <c r="K31" s="32">
        <f t="shared" si="4"/>
        <v>0.14562500000000062</v>
      </c>
      <c r="L31" s="32"/>
      <c r="M31" s="32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3">
      <c r="A32" s="18" t="s">
        <v>23</v>
      </c>
      <c r="B32" s="12"/>
      <c r="C32" s="24">
        <f>ROUND((C10/C11)*10^3,0)</f>
        <v>250</v>
      </c>
      <c r="D32" s="15" t="s">
        <v>26</v>
      </c>
      <c r="E32" s="9" t="s">
        <v>38</v>
      </c>
      <c r="F32" s="32">
        <f t="shared" si="5"/>
        <v>0.56999999999999995</v>
      </c>
      <c r="G32" s="32">
        <f t="shared" si="3"/>
        <v>1.2600000000000002</v>
      </c>
      <c r="H32" s="32">
        <f t="shared" si="0"/>
        <v>2.000376000000001</v>
      </c>
      <c r="I32" s="32">
        <f t="shared" si="1"/>
        <v>0.17037600000000097</v>
      </c>
      <c r="J32" s="32"/>
      <c r="K32" s="32">
        <f t="shared" si="4"/>
        <v>0.18297600000000097</v>
      </c>
      <c r="L32" s="32"/>
      <c r="M32" s="32"/>
      <c r="N32" s="30"/>
      <c r="O32" s="30"/>
      <c r="P32" s="30"/>
      <c r="Q32" s="30"/>
      <c r="R32" s="30"/>
      <c r="S32" s="3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x14ac:dyDescent="0.3">
      <c r="A33" s="18" t="s">
        <v>24</v>
      </c>
      <c r="B33" s="12"/>
      <c r="C33" s="22">
        <f>ROUND((C14/C15)*10^3,0)</f>
        <v>33</v>
      </c>
      <c r="D33" s="15" t="s">
        <v>26</v>
      </c>
      <c r="E33" s="9" t="s">
        <v>39</v>
      </c>
      <c r="F33" s="32">
        <f t="shared" si="5"/>
        <v>0.56999999999999995</v>
      </c>
      <c r="G33" s="32">
        <f t="shared" si="3"/>
        <v>1.2700000000000002</v>
      </c>
      <c r="H33" s="32">
        <f t="shared" si="0"/>
        <v>2.0483830000000012</v>
      </c>
      <c r="I33" s="32">
        <f t="shared" si="1"/>
        <v>0.20838300000000087</v>
      </c>
      <c r="J33" s="32"/>
      <c r="K33" s="32">
        <f t="shared" si="4"/>
        <v>0.22108300000000086</v>
      </c>
      <c r="L33" s="32"/>
      <c r="M33" s="32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x14ac:dyDescent="0.3">
      <c r="A34" s="18" t="s">
        <v>22</v>
      </c>
      <c r="B34" s="12"/>
      <c r="C34" s="24">
        <f>ROUND((21.21*((C9^0.75)/((C32*10^-3)^0.25))),0)</f>
        <v>2162</v>
      </c>
      <c r="D34" s="15" t="s">
        <v>14</v>
      </c>
      <c r="E34" s="9" t="s">
        <v>38</v>
      </c>
      <c r="F34" s="32">
        <f t="shared" si="5"/>
        <v>0.56999999999999995</v>
      </c>
      <c r="G34" s="32">
        <f t="shared" si="3"/>
        <v>1.2800000000000002</v>
      </c>
      <c r="H34" s="32">
        <f t="shared" si="0"/>
        <v>2.0971520000000012</v>
      </c>
      <c r="I34" s="32">
        <f t="shared" si="1"/>
        <v>0.24715200000000115</v>
      </c>
      <c r="J34" s="32"/>
      <c r="K34" s="32">
        <f t="shared" si="4"/>
        <v>0.25995200000000113</v>
      </c>
      <c r="L34" s="32"/>
      <c r="M34" s="32"/>
      <c r="N34" s="30"/>
      <c r="O34" s="30"/>
      <c r="P34" s="30"/>
      <c r="Q34" s="30"/>
      <c r="R34" s="30"/>
      <c r="S34" s="30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x14ac:dyDescent="0.3">
      <c r="A35" s="18" t="s">
        <v>21</v>
      </c>
      <c r="B35" s="12"/>
      <c r="C35" s="22">
        <f>ROUND((21.21*((C31^0.75)/((C33*10^-3)^0.25))),0)</f>
        <v>5935</v>
      </c>
      <c r="D35" s="15" t="s">
        <v>14</v>
      </c>
      <c r="E35" s="9" t="s">
        <v>39</v>
      </c>
      <c r="F35" s="32">
        <f t="shared" si="5"/>
        <v>0.56999999999999995</v>
      </c>
      <c r="G35" s="32">
        <f t="shared" si="3"/>
        <v>1.2900000000000003</v>
      </c>
      <c r="H35" s="32">
        <f t="shared" si="0"/>
        <v>2.1466890000000012</v>
      </c>
      <c r="I35" s="32">
        <f t="shared" si="1"/>
        <v>0.28668900000000086</v>
      </c>
      <c r="J35" s="32"/>
      <c r="K35" s="32">
        <f t="shared" si="4"/>
        <v>0.29958900000000088</v>
      </c>
      <c r="L35" s="32"/>
      <c r="M35" s="32"/>
      <c r="N35" s="30"/>
      <c r="O35" s="30"/>
      <c r="P35" s="30"/>
      <c r="Q35" s="30"/>
      <c r="R35" s="30"/>
      <c r="S35" s="30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x14ac:dyDescent="0.3">
      <c r="A36" s="18" t="s">
        <v>41</v>
      </c>
      <c r="B36" s="12"/>
      <c r="C36" s="22">
        <f>ROUND(((C32/C33)^0.5-1)*100,0)</f>
        <v>175</v>
      </c>
      <c r="D36" s="15" t="s">
        <v>37</v>
      </c>
      <c r="E36" s="25" t="s">
        <v>39</v>
      </c>
      <c r="F36" s="32">
        <f t="shared" si="5"/>
        <v>0.56999999999999995</v>
      </c>
      <c r="G36" s="32">
        <f t="shared" si="3"/>
        <v>1.3000000000000003</v>
      </c>
      <c r="H36" s="32">
        <f t="shared" si="0"/>
        <v>2.1970000000000014</v>
      </c>
      <c r="I36" s="32">
        <f t="shared" si="1"/>
        <v>0.32700000000000129</v>
      </c>
      <c r="J36" s="32"/>
      <c r="K36" s="32">
        <f t="shared" si="4"/>
        <v>0.3400000000000013</v>
      </c>
      <c r="L36" s="32"/>
      <c r="M36" s="32"/>
      <c r="N36" s="30"/>
      <c r="O36" s="30"/>
      <c r="P36" s="30"/>
      <c r="Q36" s="30"/>
      <c r="R36" s="30"/>
      <c r="S36" s="30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5" thickBot="1" x14ac:dyDescent="0.35">
      <c r="A37" s="26"/>
      <c r="B37" s="27"/>
      <c r="C37" s="27"/>
      <c r="D37" s="27"/>
      <c r="E37" s="28"/>
      <c r="F37" s="32">
        <f t="shared" si="5"/>
        <v>0.56999999999999995</v>
      </c>
      <c r="G37" s="32">
        <f t="shared" si="3"/>
        <v>1.3100000000000003</v>
      </c>
      <c r="H37" s="32">
        <f t="shared" si="0"/>
        <v>2.2480910000000014</v>
      </c>
      <c r="I37" s="32">
        <f t="shared" si="1"/>
        <v>0.36809100000000106</v>
      </c>
      <c r="J37" s="32"/>
      <c r="K37" s="32">
        <f t="shared" si="4"/>
        <v>0.38119100000000106</v>
      </c>
      <c r="L37" s="32"/>
      <c r="M37" s="32"/>
      <c r="N37" s="30"/>
      <c r="O37" s="30"/>
      <c r="P37" s="30"/>
      <c r="Q37" s="30"/>
      <c r="R37" s="30"/>
      <c r="S37" s="3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5" thickTop="1" x14ac:dyDescent="0.3">
      <c r="A38" s="6"/>
      <c r="B38" s="6"/>
      <c r="C38" s="6"/>
      <c r="D38" s="6"/>
      <c r="E38" s="6"/>
      <c r="F38" s="32">
        <f t="shared" si="5"/>
        <v>0.56999999999999995</v>
      </c>
      <c r="G38" s="32">
        <f t="shared" si="3"/>
        <v>1.3200000000000003</v>
      </c>
      <c r="H38" s="32">
        <f t="shared" si="0"/>
        <v>2.2999680000000016</v>
      </c>
      <c r="I38" s="32">
        <f t="shared" si="1"/>
        <v>0.40996800000000144</v>
      </c>
      <c r="J38" s="32"/>
      <c r="K38" s="32">
        <f t="shared" si="4"/>
        <v>0.42316800000000143</v>
      </c>
      <c r="L38" s="32"/>
      <c r="M38" s="32"/>
      <c r="N38" s="30"/>
      <c r="O38" s="30"/>
      <c r="P38" s="30"/>
      <c r="Q38" s="30"/>
      <c r="R38" s="30"/>
      <c r="S38" s="30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x14ac:dyDescent="0.3">
      <c r="A39" s="6"/>
      <c r="B39" s="6"/>
      <c r="C39" s="6"/>
      <c r="D39" s="6"/>
      <c r="E39" s="6"/>
      <c r="F39" s="32">
        <f t="shared" ref="F39:F70" si="6">$F$6</f>
        <v>0.56999999999999995</v>
      </c>
      <c r="G39" s="32">
        <f t="shared" ref="G39:G70" si="7">(G38+0.01)</f>
        <v>1.3300000000000003</v>
      </c>
      <c r="H39" s="32">
        <f t="shared" si="0"/>
        <v>2.3526370000000014</v>
      </c>
      <c r="I39" s="32">
        <f t="shared" si="1"/>
        <v>0.45263700000000107</v>
      </c>
      <c r="J39" s="32"/>
      <c r="K39" s="32">
        <f t="shared" si="4"/>
        <v>0.46593700000000104</v>
      </c>
      <c r="L39" s="32"/>
      <c r="M39" s="32"/>
      <c r="N39" s="30"/>
      <c r="O39" s="30"/>
      <c r="P39" s="30"/>
      <c r="Q39" s="30"/>
      <c r="R39" s="30"/>
      <c r="S39" s="30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x14ac:dyDescent="0.3">
      <c r="A40" s="6"/>
      <c r="B40" s="6"/>
      <c r="C40" s="6"/>
      <c r="D40" s="6"/>
      <c r="E40" s="6"/>
      <c r="F40" s="32">
        <f t="shared" si="6"/>
        <v>0.56999999999999995</v>
      </c>
      <c r="G40" s="32">
        <f t="shared" si="7"/>
        <v>1.3400000000000003</v>
      </c>
      <c r="H40" s="32">
        <f t="shared" si="0"/>
        <v>2.4061040000000014</v>
      </c>
      <c r="I40" s="32">
        <f t="shared" si="1"/>
        <v>0.49610400000000121</v>
      </c>
      <c r="J40" s="32"/>
      <c r="K40" s="32">
        <f t="shared" si="4"/>
        <v>0.50950400000000118</v>
      </c>
      <c r="L40" s="32"/>
      <c r="M40" s="32"/>
      <c r="N40" s="30"/>
      <c r="O40" s="30"/>
      <c r="P40" s="30"/>
      <c r="Q40" s="30"/>
      <c r="R40" s="30"/>
      <c r="S40" s="30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x14ac:dyDescent="0.3">
      <c r="A41" s="6"/>
      <c r="B41" s="6"/>
      <c r="C41" s="6"/>
      <c r="D41" s="6"/>
      <c r="E41" s="6"/>
      <c r="F41" s="32">
        <f t="shared" si="6"/>
        <v>0.56999999999999995</v>
      </c>
      <c r="G41" s="32">
        <f t="shared" si="7"/>
        <v>1.3500000000000003</v>
      </c>
      <c r="H41" s="32">
        <f t="shared" si="0"/>
        <v>2.4603750000000018</v>
      </c>
      <c r="I41" s="32">
        <f t="shared" si="1"/>
        <v>0.54037500000000138</v>
      </c>
      <c r="J41" s="32"/>
      <c r="K41" s="32">
        <f t="shared" si="4"/>
        <v>0.55387500000000134</v>
      </c>
      <c r="L41" s="32"/>
      <c r="M41" s="32"/>
      <c r="N41" s="30"/>
      <c r="O41" s="30"/>
      <c r="P41" s="30"/>
      <c r="Q41" s="30"/>
      <c r="R41" s="30"/>
      <c r="S41" s="30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3">
      <c r="A42" s="6"/>
      <c r="B42" s="6"/>
      <c r="C42" s="6"/>
      <c r="D42" s="6"/>
      <c r="E42" s="6"/>
      <c r="F42" s="32">
        <f t="shared" si="6"/>
        <v>0.56999999999999995</v>
      </c>
      <c r="G42" s="32">
        <f t="shared" si="7"/>
        <v>1.3600000000000003</v>
      </c>
      <c r="H42" s="32">
        <f t="shared" si="0"/>
        <v>2.5154560000000017</v>
      </c>
      <c r="I42" s="32">
        <f t="shared" si="1"/>
        <v>0.58545600000000153</v>
      </c>
      <c r="J42" s="32"/>
      <c r="K42" s="32">
        <f t="shared" si="4"/>
        <v>0.59905600000000159</v>
      </c>
      <c r="L42" s="32"/>
      <c r="M42" s="32"/>
      <c r="N42" s="30"/>
      <c r="O42" s="30"/>
      <c r="P42" s="30"/>
      <c r="Q42" s="30"/>
      <c r="R42" s="30"/>
      <c r="S42" s="30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x14ac:dyDescent="0.3">
      <c r="A43" s="6"/>
      <c r="B43" s="6"/>
      <c r="C43" s="6"/>
      <c r="D43" s="6"/>
      <c r="E43" s="6"/>
      <c r="F43" s="32">
        <f t="shared" si="6"/>
        <v>0.56999999999999995</v>
      </c>
      <c r="G43" s="32">
        <f t="shared" si="7"/>
        <v>1.3700000000000003</v>
      </c>
      <c r="H43" s="32">
        <f t="shared" si="0"/>
        <v>2.571353000000002</v>
      </c>
      <c r="I43" s="32">
        <f t="shared" si="1"/>
        <v>0.63135300000000161</v>
      </c>
      <c r="J43" s="32"/>
      <c r="K43" s="32">
        <f t="shared" si="4"/>
        <v>0.64505300000000165</v>
      </c>
      <c r="L43" s="32"/>
      <c r="M43" s="32"/>
      <c r="N43" s="30"/>
      <c r="O43" s="30"/>
      <c r="P43" s="30"/>
      <c r="Q43" s="30"/>
      <c r="R43" s="30"/>
      <c r="S43" s="30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x14ac:dyDescent="0.3">
      <c r="A44" s="6"/>
      <c r="B44" s="6"/>
      <c r="C44" s="6"/>
      <c r="D44" s="6"/>
      <c r="E44" s="6"/>
      <c r="F44" s="32">
        <f t="shared" si="6"/>
        <v>0.56999999999999995</v>
      </c>
      <c r="G44" s="32">
        <f t="shared" si="7"/>
        <v>1.3800000000000003</v>
      </c>
      <c r="H44" s="32">
        <f t="shared" si="0"/>
        <v>2.6280720000000022</v>
      </c>
      <c r="I44" s="32">
        <f t="shared" si="1"/>
        <v>0.67807200000000201</v>
      </c>
      <c r="J44" s="32"/>
      <c r="K44" s="32">
        <f t="shared" si="4"/>
        <v>0.69187200000000204</v>
      </c>
      <c r="L44" s="32"/>
      <c r="M44" s="32"/>
      <c r="N44" s="30"/>
      <c r="O44" s="30"/>
      <c r="P44" s="30"/>
      <c r="Q44" s="30"/>
      <c r="R44" s="30"/>
      <c r="S44" s="30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x14ac:dyDescent="0.3">
      <c r="A45" s="6"/>
      <c r="B45" s="6"/>
      <c r="C45" s="6"/>
      <c r="D45" s="6"/>
      <c r="E45" s="6"/>
      <c r="F45" s="32">
        <f t="shared" si="6"/>
        <v>0.56999999999999995</v>
      </c>
      <c r="G45" s="32">
        <f t="shared" si="7"/>
        <v>1.3900000000000003</v>
      </c>
      <c r="H45" s="32">
        <f t="shared" si="0"/>
        <v>2.6856190000000022</v>
      </c>
      <c r="I45" s="32">
        <f t="shared" si="1"/>
        <v>0.72561900000000179</v>
      </c>
      <c r="J45" s="32"/>
      <c r="K45" s="32">
        <f t="shared" si="4"/>
        <v>0.73951900000000181</v>
      </c>
      <c r="L45" s="32"/>
      <c r="M45" s="32"/>
      <c r="N45" s="30"/>
      <c r="O45" s="30"/>
      <c r="P45" s="30"/>
      <c r="Q45" s="30"/>
      <c r="R45" s="30"/>
      <c r="S45" s="30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x14ac:dyDescent="0.3">
      <c r="A46" s="6"/>
      <c r="B46" s="6"/>
      <c r="C46" s="6"/>
      <c r="D46" s="6"/>
      <c r="E46" s="6"/>
      <c r="F46" s="32">
        <f t="shared" si="6"/>
        <v>0.56999999999999995</v>
      </c>
      <c r="G46" s="32">
        <f t="shared" si="7"/>
        <v>1.4000000000000004</v>
      </c>
      <c r="H46" s="32">
        <f t="shared" si="0"/>
        <v>2.744000000000002</v>
      </c>
      <c r="I46" s="32">
        <f t="shared" si="1"/>
        <v>0.7740000000000018</v>
      </c>
      <c r="J46" s="32"/>
      <c r="K46" s="32">
        <f t="shared" si="4"/>
        <v>0.78800000000000181</v>
      </c>
      <c r="L46" s="32"/>
      <c r="M46" s="32"/>
      <c r="N46" s="30"/>
      <c r="O46" s="30"/>
      <c r="P46" s="30"/>
      <c r="Q46" s="30"/>
      <c r="R46" s="30"/>
      <c r="S46" s="30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x14ac:dyDescent="0.3">
      <c r="A47" s="6"/>
      <c r="B47" s="6"/>
      <c r="C47" s="6"/>
      <c r="D47" s="6"/>
      <c r="E47" s="6"/>
      <c r="F47" s="32">
        <f t="shared" si="6"/>
        <v>0.56999999999999995</v>
      </c>
      <c r="G47" s="32">
        <f t="shared" si="7"/>
        <v>1.4100000000000004</v>
      </c>
      <c r="H47" s="32">
        <f t="shared" si="0"/>
        <v>2.8032210000000024</v>
      </c>
      <c r="I47" s="32">
        <f t="shared" si="1"/>
        <v>0.82322100000000198</v>
      </c>
      <c r="J47" s="32"/>
      <c r="K47" s="32">
        <f t="shared" si="4"/>
        <v>0.83732100000000198</v>
      </c>
      <c r="L47" s="32"/>
      <c r="M47" s="32"/>
      <c r="N47" s="30"/>
      <c r="O47" s="30"/>
      <c r="P47" s="30"/>
      <c r="Q47" s="30"/>
      <c r="R47" s="30"/>
      <c r="S47" s="30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x14ac:dyDescent="0.3">
      <c r="A48" s="6"/>
      <c r="B48" s="6"/>
      <c r="C48" s="6"/>
      <c r="D48" s="6"/>
      <c r="E48" s="6"/>
      <c r="F48" s="32">
        <f t="shared" si="6"/>
        <v>0.56999999999999995</v>
      </c>
      <c r="G48" s="32">
        <f t="shared" si="7"/>
        <v>1.4200000000000004</v>
      </c>
      <c r="H48" s="32">
        <f t="shared" si="0"/>
        <v>2.8632880000000021</v>
      </c>
      <c r="I48" s="32">
        <f t="shared" si="1"/>
        <v>0.87328800000000184</v>
      </c>
      <c r="J48" s="32"/>
      <c r="K48" s="32">
        <f t="shared" si="4"/>
        <v>0.88748800000000183</v>
      </c>
      <c r="L48" s="32"/>
      <c r="M48" s="32"/>
      <c r="N48" s="30"/>
      <c r="O48" s="30"/>
      <c r="P48" s="30"/>
      <c r="Q48" s="30"/>
      <c r="R48" s="30"/>
      <c r="S48" s="3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x14ac:dyDescent="0.3">
      <c r="A49" s="6"/>
      <c r="B49" s="6"/>
      <c r="C49" s="6"/>
      <c r="D49" s="6"/>
      <c r="E49" s="6"/>
      <c r="F49" s="32">
        <f t="shared" si="6"/>
        <v>0.56999999999999995</v>
      </c>
      <c r="G49" s="32">
        <f t="shared" si="7"/>
        <v>1.4300000000000004</v>
      </c>
      <c r="H49" s="32">
        <f t="shared" si="0"/>
        <v>2.9242070000000022</v>
      </c>
      <c r="I49" s="32">
        <f t="shared" si="1"/>
        <v>0.92420700000000178</v>
      </c>
      <c r="J49" s="32"/>
      <c r="K49" s="32">
        <f t="shared" si="4"/>
        <v>0.93850700000000176</v>
      </c>
      <c r="L49" s="32"/>
      <c r="M49" s="32"/>
      <c r="N49" s="30"/>
      <c r="O49" s="30"/>
      <c r="P49" s="30"/>
      <c r="Q49" s="30"/>
      <c r="R49" s="30"/>
      <c r="S49" s="30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x14ac:dyDescent="0.3">
      <c r="A50" s="6"/>
      <c r="B50" s="6"/>
      <c r="C50" s="6"/>
      <c r="D50" s="6"/>
      <c r="E50" s="6"/>
      <c r="F50" s="32">
        <f t="shared" si="6"/>
        <v>0.56999999999999995</v>
      </c>
      <c r="G50" s="32">
        <f t="shared" si="7"/>
        <v>1.4400000000000004</v>
      </c>
      <c r="H50" s="32">
        <f t="shared" si="0"/>
        <v>2.9859840000000024</v>
      </c>
      <c r="I50" s="32">
        <f t="shared" si="1"/>
        <v>0.97598400000000218</v>
      </c>
      <c r="J50" s="32"/>
      <c r="K50" s="32">
        <f t="shared" si="4"/>
        <v>0.99038400000000215</v>
      </c>
      <c r="L50" s="32"/>
      <c r="M50" s="32"/>
      <c r="N50" s="30"/>
      <c r="O50" s="30"/>
      <c r="P50" s="30"/>
      <c r="Q50" s="30"/>
      <c r="R50" s="30"/>
      <c r="S50" s="30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x14ac:dyDescent="0.3">
      <c r="A51" s="6"/>
      <c r="B51" s="6"/>
      <c r="C51" s="6"/>
      <c r="D51" s="6"/>
      <c r="E51" s="6"/>
      <c r="F51" s="32">
        <f t="shared" si="6"/>
        <v>0.56999999999999995</v>
      </c>
      <c r="G51" s="32">
        <f t="shared" si="7"/>
        <v>1.4500000000000004</v>
      </c>
      <c r="H51" s="32">
        <f t="shared" si="0"/>
        <v>3.048625000000003</v>
      </c>
      <c r="I51" s="32">
        <f t="shared" si="1"/>
        <v>1.0286250000000026</v>
      </c>
      <c r="J51" s="32"/>
      <c r="K51" s="32">
        <f t="shared" si="4"/>
        <v>1.0431250000000025</v>
      </c>
      <c r="L51" s="32"/>
      <c r="M51" s="32"/>
      <c r="N51" s="30"/>
      <c r="O51" s="30"/>
      <c r="P51" s="30"/>
      <c r="Q51" s="30"/>
      <c r="R51" s="30"/>
      <c r="S51" s="30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x14ac:dyDescent="0.3">
      <c r="A52" s="6"/>
      <c r="B52" s="6"/>
      <c r="C52" s="6"/>
      <c r="D52" s="6"/>
      <c r="E52" s="6"/>
      <c r="F52" s="32">
        <f t="shared" si="6"/>
        <v>0.56999999999999995</v>
      </c>
      <c r="G52" s="32">
        <f t="shared" si="7"/>
        <v>1.4600000000000004</v>
      </c>
      <c r="H52" s="32">
        <f t="shared" si="0"/>
        <v>3.1121360000000022</v>
      </c>
      <c r="I52" s="32">
        <f t="shared" si="1"/>
        <v>1.082136000000002</v>
      </c>
      <c r="J52" s="32"/>
      <c r="K52" s="32">
        <f t="shared" si="4"/>
        <v>1.0967360000000019</v>
      </c>
      <c r="L52" s="32"/>
      <c r="M52" s="32"/>
      <c r="N52" s="30"/>
      <c r="O52" s="30"/>
      <c r="P52" s="30"/>
      <c r="Q52" s="30"/>
      <c r="R52" s="30"/>
      <c r="S52" s="30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x14ac:dyDescent="0.3">
      <c r="A53" s="6"/>
      <c r="B53" s="6"/>
      <c r="C53" s="6"/>
      <c r="D53" s="6"/>
      <c r="E53" s="6"/>
      <c r="F53" s="32">
        <f t="shared" si="6"/>
        <v>0.56999999999999995</v>
      </c>
      <c r="G53" s="32">
        <f t="shared" si="7"/>
        <v>1.4700000000000004</v>
      </c>
      <c r="H53" s="32">
        <f t="shared" si="0"/>
        <v>3.1765230000000027</v>
      </c>
      <c r="I53" s="32">
        <f t="shared" si="1"/>
        <v>1.1365230000000022</v>
      </c>
      <c r="J53" s="32"/>
      <c r="K53" s="32">
        <f t="shared" si="4"/>
        <v>1.1512230000000021</v>
      </c>
      <c r="L53" s="32"/>
      <c r="M53" s="32"/>
      <c r="N53" s="30"/>
      <c r="O53" s="30"/>
      <c r="P53" s="30"/>
      <c r="Q53" s="30"/>
      <c r="R53" s="30"/>
      <c r="S53" s="30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x14ac:dyDescent="0.3">
      <c r="A54" s="6"/>
      <c r="B54" s="6"/>
      <c r="C54" s="6"/>
      <c r="D54" s="6"/>
      <c r="E54" s="6"/>
      <c r="F54" s="32">
        <f t="shared" si="6"/>
        <v>0.56999999999999995</v>
      </c>
      <c r="G54" s="32">
        <f t="shared" si="7"/>
        <v>1.4800000000000004</v>
      </c>
      <c r="H54" s="32">
        <f t="shared" si="0"/>
        <v>3.2417920000000029</v>
      </c>
      <c r="I54" s="32">
        <f t="shared" si="1"/>
        <v>1.1917920000000026</v>
      </c>
      <c r="J54" s="32"/>
      <c r="K54" s="32">
        <f t="shared" si="4"/>
        <v>1.2065920000000026</v>
      </c>
      <c r="L54" s="32"/>
      <c r="M54" s="32"/>
      <c r="N54" s="30"/>
      <c r="O54" s="30"/>
      <c r="P54" s="30"/>
      <c r="Q54" s="30"/>
      <c r="R54" s="30"/>
      <c r="S54" s="30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x14ac:dyDescent="0.3">
      <c r="A55" s="6"/>
      <c r="B55" s="6"/>
      <c r="C55" s="6"/>
      <c r="D55" s="6"/>
      <c r="E55" s="6"/>
      <c r="F55" s="32">
        <f t="shared" si="6"/>
        <v>0.56999999999999995</v>
      </c>
      <c r="G55" s="32">
        <f t="shared" si="7"/>
        <v>1.4900000000000004</v>
      </c>
      <c r="H55" s="32">
        <f t="shared" si="0"/>
        <v>3.3079490000000029</v>
      </c>
      <c r="I55" s="32">
        <f t="shared" si="1"/>
        <v>1.2479490000000024</v>
      </c>
      <c r="J55" s="32"/>
      <c r="K55" s="32">
        <f t="shared" si="4"/>
        <v>1.2628490000000023</v>
      </c>
      <c r="L55" s="32"/>
      <c r="M55" s="32"/>
      <c r="N55" s="30"/>
      <c r="O55" s="30"/>
      <c r="P55" s="30"/>
      <c r="Q55" s="30"/>
      <c r="R55" s="30"/>
      <c r="S55" s="30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x14ac:dyDescent="0.3">
      <c r="A56" s="6"/>
      <c r="B56" s="6"/>
      <c r="C56" s="6"/>
      <c r="D56" s="6"/>
      <c r="E56" s="6"/>
      <c r="F56" s="32">
        <f t="shared" si="6"/>
        <v>0.56999999999999995</v>
      </c>
      <c r="G56" s="32">
        <f t="shared" si="7"/>
        <v>1.5000000000000004</v>
      </c>
      <c r="H56" s="32">
        <f t="shared" si="0"/>
        <v>3.3750000000000031</v>
      </c>
      <c r="I56" s="32">
        <f t="shared" si="1"/>
        <v>1.3050000000000028</v>
      </c>
      <c r="J56" s="32"/>
      <c r="K56" s="32">
        <f t="shared" si="4"/>
        <v>1.3200000000000027</v>
      </c>
      <c r="L56" s="32"/>
      <c r="M56" s="32"/>
      <c r="N56" s="30"/>
      <c r="O56" s="30"/>
      <c r="P56" s="30"/>
      <c r="Q56" s="30"/>
      <c r="R56" s="30"/>
      <c r="S56" s="30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x14ac:dyDescent="0.3">
      <c r="A57" s="6"/>
      <c r="B57" s="6"/>
      <c r="C57" s="6"/>
      <c r="D57" s="6"/>
      <c r="E57" s="6"/>
      <c r="F57" s="32">
        <f t="shared" si="6"/>
        <v>0.56999999999999995</v>
      </c>
      <c r="G57" s="32">
        <f t="shared" si="7"/>
        <v>1.5100000000000005</v>
      </c>
      <c r="H57" s="32">
        <f t="shared" si="0"/>
        <v>3.442951000000003</v>
      </c>
      <c r="I57" s="32">
        <f t="shared" si="1"/>
        <v>1.3629510000000025</v>
      </c>
      <c r="J57" s="32"/>
      <c r="K57" s="32">
        <f t="shared" si="4"/>
        <v>1.3780510000000026</v>
      </c>
      <c r="L57" s="32"/>
      <c r="M57" s="32"/>
      <c r="N57" s="30"/>
      <c r="O57" s="30"/>
      <c r="P57" s="30"/>
      <c r="Q57" s="30"/>
      <c r="R57" s="30"/>
      <c r="S57" s="30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x14ac:dyDescent="0.3">
      <c r="A58" s="6"/>
      <c r="B58" s="6"/>
      <c r="C58" s="6"/>
      <c r="D58" s="6"/>
      <c r="E58" s="6"/>
      <c r="F58" s="32">
        <f t="shared" si="6"/>
        <v>0.56999999999999995</v>
      </c>
      <c r="G58" s="32">
        <f t="shared" si="7"/>
        <v>1.5200000000000005</v>
      </c>
      <c r="H58" s="32">
        <f t="shared" si="0"/>
        <v>3.5118080000000029</v>
      </c>
      <c r="I58" s="32">
        <f t="shared" si="1"/>
        <v>1.4218080000000026</v>
      </c>
      <c r="J58" s="32"/>
      <c r="K58" s="32">
        <f t="shared" si="4"/>
        <v>1.4370080000000027</v>
      </c>
      <c r="L58" s="32"/>
      <c r="M58" s="32"/>
      <c r="N58" s="30"/>
      <c r="O58" s="30"/>
      <c r="P58" s="30"/>
      <c r="Q58" s="30"/>
      <c r="R58" s="30"/>
      <c r="S58" s="30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x14ac:dyDescent="0.3">
      <c r="A59" s="6"/>
      <c r="B59" s="6"/>
      <c r="C59" s="6"/>
      <c r="D59" s="6"/>
      <c r="E59" s="6"/>
      <c r="F59" s="32">
        <f t="shared" si="6"/>
        <v>0.56999999999999995</v>
      </c>
      <c r="G59" s="32">
        <f t="shared" si="7"/>
        <v>1.5300000000000005</v>
      </c>
      <c r="H59" s="32">
        <f t="shared" si="0"/>
        <v>3.5815770000000029</v>
      </c>
      <c r="I59" s="32">
        <f t="shared" si="1"/>
        <v>1.4815770000000024</v>
      </c>
      <c r="J59" s="32"/>
      <c r="K59" s="32">
        <f t="shared" si="4"/>
        <v>1.4968770000000025</v>
      </c>
      <c r="L59" s="32"/>
      <c r="M59" s="32"/>
      <c r="N59" s="30"/>
      <c r="O59" s="30"/>
      <c r="P59" s="30"/>
      <c r="Q59" s="30"/>
      <c r="R59" s="30"/>
      <c r="S59" s="30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x14ac:dyDescent="0.3">
      <c r="A60" s="6"/>
      <c r="B60" s="6"/>
      <c r="C60" s="6"/>
      <c r="D60" s="6"/>
      <c r="E60" s="6"/>
      <c r="F60" s="32">
        <f t="shared" si="6"/>
        <v>0.56999999999999995</v>
      </c>
      <c r="G60" s="32">
        <f t="shared" si="7"/>
        <v>1.5400000000000005</v>
      </c>
      <c r="H60" s="32">
        <f t="shared" si="0"/>
        <v>3.6522640000000033</v>
      </c>
      <c r="I60" s="32">
        <f t="shared" si="1"/>
        <v>1.542264000000003</v>
      </c>
      <c r="J60" s="32"/>
      <c r="K60" s="32">
        <f t="shared" si="4"/>
        <v>1.557664000000003</v>
      </c>
      <c r="L60" s="32"/>
      <c r="M60" s="32"/>
      <c r="N60" s="30"/>
      <c r="O60" s="30"/>
      <c r="P60" s="30"/>
      <c r="Q60" s="30"/>
      <c r="R60" s="30"/>
      <c r="S60" s="30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x14ac:dyDescent="0.3">
      <c r="A61" s="6"/>
      <c r="B61" s="6"/>
      <c r="C61" s="6"/>
      <c r="D61" s="6"/>
      <c r="E61" s="6"/>
      <c r="F61" s="32">
        <f t="shared" si="6"/>
        <v>0.56999999999999995</v>
      </c>
      <c r="G61" s="32">
        <f t="shared" si="7"/>
        <v>1.5500000000000005</v>
      </c>
      <c r="H61" s="32">
        <f t="shared" si="0"/>
        <v>3.7238750000000036</v>
      </c>
      <c r="I61" s="32">
        <f t="shared" si="1"/>
        <v>1.603875000000003</v>
      </c>
      <c r="J61" s="32"/>
      <c r="K61" s="32">
        <f t="shared" si="4"/>
        <v>1.6193750000000031</v>
      </c>
      <c r="L61" s="32"/>
      <c r="M61" s="32"/>
      <c r="N61" s="30"/>
      <c r="O61" s="30"/>
      <c r="P61" s="30"/>
      <c r="Q61" s="30"/>
      <c r="R61" s="30"/>
      <c r="S61" s="30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x14ac:dyDescent="0.3">
      <c r="A62" s="6"/>
      <c r="B62" s="6"/>
      <c r="C62" s="6"/>
      <c r="D62" s="6"/>
      <c r="E62" s="6"/>
      <c r="F62" s="32">
        <f t="shared" si="6"/>
        <v>0.56999999999999995</v>
      </c>
      <c r="G62" s="32">
        <f t="shared" si="7"/>
        <v>1.5600000000000005</v>
      </c>
      <c r="H62" s="32">
        <f t="shared" si="0"/>
        <v>3.7964160000000038</v>
      </c>
      <c r="I62" s="32">
        <f t="shared" si="1"/>
        <v>1.6664160000000035</v>
      </c>
      <c r="J62" s="32"/>
      <c r="K62" s="32">
        <f t="shared" si="4"/>
        <v>1.6820160000000035</v>
      </c>
      <c r="L62" s="32"/>
      <c r="M62" s="32"/>
      <c r="N62" s="30"/>
      <c r="O62" s="30"/>
      <c r="P62" s="30"/>
      <c r="Q62" s="30"/>
      <c r="R62" s="30"/>
      <c r="S62" s="30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x14ac:dyDescent="0.3">
      <c r="A63" s="6"/>
      <c r="B63" s="6"/>
      <c r="C63" s="6"/>
      <c r="D63" s="6"/>
      <c r="E63" s="6"/>
      <c r="F63" s="32">
        <f t="shared" si="6"/>
        <v>0.56999999999999995</v>
      </c>
      <c r="G63" s="32">
        <f t="shared" si="7"/>
        <v>1.5700000000000005</v>
      </c>
      <c r="H63" s="32">
        <f t="shared" si="0"/>
        <v>3.8698930000000034</v>
      </c>
      <c r="I63" s="32">
        <f t="shared" si="1"/>
        <v>1.7298930000000028</v>
      </c>
      <c r="J63" s="32"/>
      <c r="K63" s="32">
        <f t="shared" si="4"/>
        <v>1.7455930000000028</v>
      </c>
      <c r="L63" s="32"/>
      <c r="M63" s="32"/>
      <c r="N63" s="30"/>
      <c r="O63" s="30"/>
      <c r="P63" s="30"/>
      <c r="Q63" s="30"/>
      <c r="R63" s="30"/>
      <c r="S63" s="30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x14ac:dyDescent="0.3">
      <c r="A64" s="6"/>
      <c r="B64" s="6"/>
      <c r="C64" s="6"/>
      <c r="D64" s="6"/>
      <c r="E64" s="6"/>
      <c r="F64" s="32">
        <f t="shared" si="6"/>
        <v>0.56999999999999995</v>
      </c>
      <c r="G64" s="32">
        <f t="shared" si="7"/>
        <v>1.5800000000000005</v>
      </c>
      <c r="H64" s="32">
        <f t="shared" si="0"/>
        <v>3.944312000000004</v>
      </c>
      <c r="I64" s="32">
        <f t="shared" si="1"/>
        <v>1.7943120000000037</v>
      </c>
      <c r="J64" s="32"/>
      <c r="K64" s="32">
        <f t="shared" si="4"/>
        <v>1.8101120000000037</v>
      </c>
      <c r="L64" s="32"/>
      <c r="M64" s="32"/>
      <c r="N64" s="30"/>
      <c r="O64" s="30"/>
      <c r="P64" s="30"/>
      <c r="Q64" s="30"/>
      <c r="R64" s="30"/>
      <c r="S64" s="30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x14ac:dyDescent="0.3">
      <c r="A65" s="6"/>
      <c r="B65" s="6"/>
      <c r="C65" s="6"/>
      <c r="D65" s="6"/>
      <c r="E65" s="6"/>
      <c r="F65" s="32">
        <f t="shared" si="6"/>
        <v>0.56999999999999995</v>
      </c>
      <c r="G65" s="32">
        <f t="shared" si="7"/>
        <v>1.5900000000000005</v>
      </c>
      <c r="H65" s="32">
        <f t="shared" si="0"/>
        <v>4.0196790000000036</v>
      </c>
      <c r="I65" s="32">
        <f t="shared" si="1"/>
        <v>1.859679000000003</v>
      </c>
      <c r="J65" s="32"/>
      <c r="K65" s="32">
        <f t="shared" si="4"/>
        <v>1.875579000000003</v>
      </c>
      <c r="L65" s="32"/>
      <c r="M65" s="32"/>
      <c r="N65" s="30"/>
      <c r="O65" s="30"/>
      <c r="P65" s="30"/>
      <c r="Q65" s="30"/>
      <c r="R65" s="30"/>
      <c r="S65" s="30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x14ac:dyDescent="0.3">
      <c r="A66" s="6"/>
      <c r="B66" s="6"/>
      <c r="C66" s="6"/>
      <c r="D66" s="6"/>
      <c r="E66" s="6"/>
      <c r="F66" s="32">
        <f t="shared" si="6"/>
        <v>0.56999999999999995</v>
      </c>
      <c r="G66" s="32">
        <f t="shared" si="7"/>
        <v>1.6000000000000005</v>
      </c>
      <c r="H66" s="32">
        <f t="shared" si="0"/>
        <v>4.0960000000000045</v>
      </c>
      <c r="I66" s="32">
        <f t="shared" si="1"/>
        <v>1.9260000000000042</v>
      </c>
      <c r="J66" s="32"/>
      <c r="K66" s="32">
        <f t="shared" si="4"/>
        <v>1.9420000000000042</v>
      </c>
      <c r="L66" s="32"/>
      <c r="M66" s="32"/>
      <c r="N66" s="30"/>
      <c r="O66" s="30"/>
      <c r="P66" s="30"/>
      <c r="Q66" s="30"/>
      <c r="R66" s="30"/>
      <c r="S66" s="30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x14ac:dyDescent="0.3">
      <c r="A67" s="6"/>
      <c r="B67" s="6"/>
      <c r="C67" s="6"/>
      <c r="D67" s="6"/>
      <c r="E67" s="6"/>
      <c r="F67" s="32">
        <f t="shared" si="6"/>
        <v>0.56999999999999995</v>
      </c>
      <c r="G67" s="32">
        <f t="shared" si="7"/>
        <v>1.6100000000000005</v>
      </c>
      <c r="H67" s="32">
        <f t="shared" si="0"/>
        <v>4.1732810000000038</v>
      </c>
      <c r="I67" s="32">
        <f t="shared" si="1"/>
        <v>1.9932810000000032</v>
      </c>
      <c r="J67" s="32"/>
      <c r="K67" s="32">
        <f t="shared" si="4"/>
        <v>2.0093810000000034</v>
      </c>
      <c r="L67" s="32"/>
      <c r="M67" s="32"/>
      <c r="N67" s="30"/>
      <c r="O67" s="30"/>
      <c r="P67" s="30"/>
      <c r="Q67" s="30"/>
      <c r="R67" s="30"/>
      <c r="S67" s="30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x14ac:dyDescent="0.3">
      <c r="A68" s="6"/>
      <c r="B68" s="6"/>
      <c r="C68" s="6"/>
      <c r="D68" s="6"/>
      <c r="E68" s="6"/>
      <c r="F68" s="32">
        <f t="shared" si="6"/>
        <v>0.56999999999999995</v>
      </c>
      <c r="G68" s="32">
        <f t="shared" si="7"/>
        <v>1.6200000000000006</v>
      </c>
      <c r="H68" s="32">
        <f t="shared" si="0"/>
        <v>4.2515280000000049</v>
      </c>
      <c r="I68" s="32">
        <f t="shared" si="1"/>
        <v>2.0615280000000045</v>
      </c>
      <c r="J68" s="32"/>
      <c r="K68" s="32">
        <f t="shared" si="4"/>
        <v>2.0777280000000045</v>
      </c>
      <c r="L68" s="32"/>
      <c r="M68" s="32"/>
      <c r="N68" s="30"/>
      <c r="O68" s="30"/>
      <c r="P68" s="30"/>
      <c r="Q68" s="30"/>
      <c r="R68" s="30"/>
      <c r="S68" s="30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3">
      <c r="A69" s="6"/>
      <c r="B69" s="6"/>
      <c r="C69" s="6"/>
      <c r="D69" s="6"/>
      <c r="E69" s="6"/>
      <c r="F69" s="32">
        <f t="shared" si="6"/>
        <v>0.56999999999999995</v>
      </c>
      <c r="G69" s="32">
        <f t="shared" si="7"/>
        <v>1.6300000000000006</v>
      </c>
      <c r="H69" s="32">
        <f t="shared" si="0"/>
        <v>4.330747000000005</v>
      </c>
      <c r="I69" s="32">
        <f t="shared" si="1"/>
        <v>2.1307470000000044</v>
      </c>
      <c r="J69" s="32"/>
      <c r="K69" s="32">
        <f t="shared" si="4"/>
        <v>2.1470470000000046</v>
      </c>
      <c r="L69" s="32"/>
      <c r="M69" s="32"/>
      <c r="N69" s="30"/>
      <c r="O69" s="30"/>
      <c r="P69" s="30"/>
      <c r="Q69" s="30"/>
      <c r="R69" s="30"/>
      <c r="S69" s="30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x14ac:dyDescent="0.3">
      <c r="A70" s="6"/>
      <c r="B70" s="6"/>
      <c r="C70" s="6"/>
      <c r="D70" s="6"/>
      <c r="E70" s="6"/>
      <c r="F70" s="32">
        <f t="shared" si="6"/>
        <v>0.56999999999999995</v>
      </c>
      <c r="G70" s="32">
        <f t="shared" si="7"/>
        <v>1.6400000000000006</v>
      </c>
      <c r="H70" s="32">
        <f t="shared" ref="H70:H133" si="8">(G70^3)</f>
        <v>4.4109440000000042</v>
      </c>
      <c r="I70" s="32">
        <f t="shared" ref="I70:I133" si="9">ABS(F70+G70-H70)</f>
        <v>2.2009440000000038</v>
      </c>
      <c r="J70" s="32"/>
      <c r="K70" s="32">
        <f t="shared" si="4"/>
        <v>2.2173440000000038</v>
      </c>
      <c r="L70" s="32"/>
      <c r="M70" s="32"/>
      <c r="N70" s="30"/>
      <c r="O70" s="30"/>
      <c r="P70" s="30"/>
      <c r="Q70" s="30"/>
      <c r="R70" s="30"/>
      <c r="S70" s="30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x14ac:dyDescent="0.3">
      <c r="A71" s="6"/>
      <c r="B71" s="6"/>
      <c r="C71" s="6"/>
      <c r="D71" s="6"/>
      <c r="E71" s="6"/>
      <c r="F71" s="32">
        <f t="shared" ref="F71:F104" si="10">$F$6</f>
        <v>0.56999999999999995</v>
      </c>
      <c r="G71" s="32">
        <f t="shared" ref="G71:G102" si="11">(G70+0.01)</f>
        <v>1.6500000000000006</v>
      </c>
      <c r="H71" s="32">
        <f t="shared" si="8"/>
        <v>4.492125000000005</v>
      </c>
      <c r="I71" s="32">
        <f t="shared" si="9"/>
        <v>2.2721250000000044</v>
      </c>
      <c r="J71" s="32"/>
      <c r="K71" s="32">
        <f t="shared" ref="K71:K134" si="12">(I71+10^-2*G71)</f>
        <v>2.2886250000000046</v>
      </c>
      <c r="L71" s="32"/>
      <c r="M71" s="32"/>
      <c r="N71" s="30"/>
      <c r="O71" s="30"/>
      <c r="P71" s="30"/>
      <c r="Q71" s="30"/>
      <c r="R71" s="30"/>
      <c r="S71" s="30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x14ac:dyDescent="0.3">
      <c r="A72" s="6"/>
      <c r="B72" s="6"/>
      <c r="C72" s="6"/>
      <c r="D72" s="6"/>
      <c r="E72" s="6"/>
      <c r="F72" s="32">
        <f t="shared" si="10"/>
        <v>0.56999999999999995</v>
      </c>
      <c r="G72" s="32">
        <f t="shared" si="11"/>
        <v>1.6600000000000006</v>
      </c>
      <c r="H72" s="32">
        <f t="shared" si="8"/>
        <v>4.5742960000000048</v>
      </c>
      <c r="I72" s="32">
        <f t="shared" si="9"/>
        <v>2.3442960000000044</v>
      </c>
      <c r="J72" s="32"/>
      <c r="K72" s="32">
        <f t="shared" si="12"/>
        <v>2.3608960000000043</v>
      </c>
      <c r="L72" s="32"/>
      <c r="M72" s="32"/>
      <c r="N72" s="30"/>
      <c r="O72" s="30"/>
      <c r="P72" s="30"/>
      <c r="Q72" s="30"/>
      <c r="R72" s="30"/>
      <c r="S72" s="30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x14ac:dyDescent="0.3">
      <c r="A73" s="6"/>
      <c r="B73" s="6"/>
      <c r="C73" s="6"/>
      <c r="D73" s="6"/>
      <c r="E73" s="6"/>
      <c r="F73" s="32">
        <f t="shared" si="10"/>
        <v>0.56999999999999995</v>
      </c>
      <c r="G73" s="32">
        <f t="shared" si="11"/>
        <v>1.6700000000000006</v>
      </c>
      <c r="H73" s="32">
        <f t="shared" si="8"/>
        <v>4.6574630000000052</v>
      </c>
      <c r="I73" s="32">
        <f t="shared" si="9"/>
        <v>2.4174630000000046</v>
      </c>
      <c r="J73" s="32"/>
      <c r="K73" s="32">
        <f t="shared" si="12"/>
        <v>2.4341630000000047</v>
      </c>
      <c r="L73" s="32"/>
      <c r="M73" s="32"/>
      <c r="N73" s="30"/>
      <c r="O73" s="30"/>
      <c r="P73" s="30"/>
      <c r="Q73" s="30"/>
      <c r="R73" s="30"/>
      <c r="S73" s="30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x14ac:dyDescent="0.3">
      <c r="A74" s="6"/>
      <c r="B74" s="6"/>
      <c r="C74" s="6"/>
      <c r="D74" s="6"/>
      <c r="E74" s="6"/>
      <c r="F74" s="32">
        <f t="shared" si="10"/>
        <v>0.56999999999999995</v>
      </c>
      <c r="G74" s="32">
        <f t="shared" si="11"/>
        <v>1.6800000000000006</v>
      </c>
      <c r="H74" s="32">
        <f t="shared" si="8"/>
        <v>4.7416320000000054</v>
      </c>
      <c r="I74" s="32">
        <f t="shared" si="9"/>
        <v>2.491632000000005</v>
      </c>
      <c r="J74" s="32"/>
      <c r="K74" s="32">
        <f t="shared" si="12"/>
        <v>2.5084320000000049</v>
      </c>
      <c r="L74" s="32"/>
      <c r="M74" s="32"/>
      <c r="N74" s="30"/>
      <c r="O74" s="30"/>
      <c r="P74" s="30"/>
      <c r="Q74" s="30"/>
      <c r="R74" s="30"/>
      <c r="S74" s="30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x14ac:dyDescent="0.3">
      <c r="A75" s="6"/>
      <c r="B75" s="6"/>
      <c r="C75" s="6"/>
      <c r="D75" s="6"/>
      <c r="E75" s="6"/>
      <c r="F75" s="32">
        <f t="shared" si="10"/>
        <v>0.56999999999999995</v>
      </c>
      <c r="G75" s="32">
        <f t="shared" si="11"/>
        <v>1.6900000000000006</v>
      </c>
      <c r="H75" s="32">
        <f t="shared" si="8"/>
        <v>4.8268090000000052</v>
      </c>
      <c r="I75" s="32">
        <f t="shared" si="9"/>
        <v>2.5668090000000046</v>
      </c>
      <c r="J75" s="32"/>
      <c r="K75" s="32">
        <f t="shared" si="12"/>
        <v>2.5837090000000047</v>
      </c>
      <c r="L75" s="32"/>
      <c r="M75" s="32"/>
      <c r="N75" s="30"/>
      <c r="O75" s="30"/>
      <c r="P75" s="30"/>
      <c r="Q75" s="30"/>
      <c r="R75" s="30"/>
      <c r="S75" s="30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x14ac:dyDescent="0.3">
      <c r="A76" s="6"/>
      <c r="B76" s="6"/>
      <c r="C76" s="6"/>
      <c r="D76" s="6"/>
      <c r="E76" s="6"/>
      <c r="F76" s="32">
        <f t="shared" si="10"/>
        <v>0.56999999999999995</v>
      </c>
      <c r="G76" s="32">
        <f t="shared" si="11"/>
        <v>1.7000000000000006</v>
      </c>
      <c r="H76" s="32">
        <f t="shared" si="8"/>
        <v>4.9130000000000047</v>
      </c>
      <c r="I76" s="32">
        <f t="shared" si="9"/>
        <v>2.6430000000000042</v>
      </c>
      <c r="J76" s="32"/>
      <c r="K76" s="32">
        <f t="shared" si="12"/>
        <v>2.6600000000000041</v>
      </c>
      <c r="L76" s="32"/>
      <c r="M76" s="32"/>
      <c r="N76" s="30"/>
      <c r="O76" s="30"/>
      <c r="P76" s="30"/>
      <c r="Q76" s="30"/>
      <c r="R76" s="30"/>
      <c r="S76" s="30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x14ac:dyDescent="0.3">
      <c r="A77" s="6"/>
      <c r="B77" s="6"/>
      <c r="C77" s="6"/>
      <c r="D77" s="6"/>
      <c r="E77" s="6"/>
      <c r="F77" s="32">
        <f t="shared" si="10"/>
        <v>0.56999999999999995</v>
      </c>
      <c r="G77" s="32">
        <f t="shared" si="11"/>
        <v>1.7100000000000006</v>
      </c>
      <c r="H77" s="32">
        <f t="shared" si="8"/>
        <v>5.0002110000000055</v>
      </c>
      <c r="I77" s="32">
        <f t="shared" si="9"/>
        <v>2.7202110000000048</v>
      </c>
      <c r="J77" s="32"/>
      <c r="K77" s="32">
        <f t="shared" si="12"/>
        <v>2.7373110000000049</v>
      </c>
      <c r="L77" s="32"/>
      <c r="M77" s="32"/>
      <c r="N77" s="30"/>
      <c r="O77" s="30"/>
      <c r="P77" s="30"/>
      <c r="Q77" s="30"/>
      <c r="R77" s="30"/>
      <c r="S77" s="30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x14ac:dyDescent="0.3">
      <c r="A78" s="6"/>
      <c r="B78" s="6"/>
      <c r="C78" s="6"/>
      <c r="D78" s="6"/>
      <c r="E78" s="6"/>
      <c r="F78" s="32">
        <f t="shared" si="10"/>
        <v>0.56999999999999995</v>
      </c>
      <c r="G78" s="32">
        <f t="shared" si="11"/>
        <v>1.7200000000000006</v>
      </c>
      <c r="H78" s="32">
        <f t="shared" si="8"/>
        <v>5.0884480000000059</v>
      </c>
      <c r="I78" s="32">
        <f t="shared" si="9"/>
        <v>2.7984480000000054</v>
      </c>
      <c r="J78" s="32"/>
      <c r="K78" s="32">
        <f t="shared" si="12"/>
        <v>2.8156480000000053</v>
      </c>
      <c r="L78" s="32"/>
      <c r="M78" s="32"/>
      <c r="N78" s="30"/>
      <c r="O78" s="30"/>
      <c r="P78" s="30"/>
      <c r="Q78" s="30"/>
      <c r="R78" s="30"/>
      <c r="S78" s="30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x14ac:dyDescent="0.3">
      <c r="A79" s="6"/>
      <c r="B79" s="6"/>
      <c r="C79" s="6"/>
      <c r="D79" s="6"/>
      <c r="E79" s="6"/>
      <c r="F79" s="32">
        <f t="shared" si="10"/>
        <v>0.56999999999999995</v>
      </c>
      <c r="G79" s="32">
        <f t="shared" si="11"/>
        <v>1.7300000000000006</v>
      </c>
      <c r="H79" s="32">
        <f t="shared" si="8"/>
        <v>5.1777170000000057</v>
      </c>
      <c r="I79" s="32">
        <f t="shared" si="9"/>
        <v>2.877717000000005</v>
      </c>
      <c r="J79" s="32"/>
      <c r="K79" s="32">
        <f t="shared" si="12"/>
        <v>2.8950170000000051</v>
      </c>
      <c r="L79" s="32"/>
      <c r="M79" s="32"/>
      <c r="N79" s="30"/>
      <c r="O79" s="30"/>
      <c r="P79" s="30"/>
      <c r="Q79" s="30"/>
      <c r="R79" s="30"/>
      <c r="S79" s="30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x14ac:dyDescent="0.3">
      <c r="A80" s="6"/>
      <c r="B80" s="6"/>
      <c r="C80" s="6"/>
      <c r="D80" s="6"/>
      <c r="E80" s="6"/>
      <c r="F80" s="32">
        <f t="shared" si="10"/>
        <v>0.56999999999999995</v>
      </c>
      <c r="G80" s="32">
        <f t="shared" si="11"/>
        <v>1.7400000000000007</v>
      </c>
      <c r="H80" s="32">
        <f t="shared" si="8"/>
        <v>5.2680240000000058</v>
      </c>
      <c r="I80" s="32">
        <f t="shared" si="9"/>
        <v>2.9580240000000053</v>
      </c>
      <c r="J80" s="32"/>
      <c r="K80" s="32">
        <f t="shared" si="12"/>
        <v>2.9754240000000052</v>
      </c>
      <c r="L80" s="32"/>
      <c r="M80" s="32"/>
      <c r="N80" s="30"/>
      <c r="O80" s="30"/>
      <c r="P80" s="30"/>
      <c r="Q80" s="30"/>
      <c r="R80" s="30"/>
      <c r="S80" s="30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x14ac:dyDescent="0.3">
      <c r="A81" s="6"/>
      <c r="B81" s="6"/>
      <c r="C81" s="6"/>
      <c r="D81" s="6"/>
      <c r="E81" s="6"/>
      <c r="F81" s="32">
        <f t="shared" si="10"/>
        <v>0.56999999999999995</v>
      </c>
      <c r="G81" s="32">
        <f t="shared" si="11"/>
        <v>1.7500000000000007</v>
      </c>
      <c r="H81" s="32">
        <f t="shared" si="8"/>
        <v>5.3593750000000062</v>
      </c>
      <c r="I81" s="32">
        <f t="shared" si="9"/>
        <v>3.0393750000000055</v>
      </c>
      <c r="J81" s="32"/>
      <c r="K81" s="32">
        <f t="shared" si="12"/>
        <v>3.0568750000000056</v>
      </c>
      <c r="L81" s="32"/>
      <c r="M81" s="32"/>
      <c r="N81" s="30"/>
      <c r="O81" s="30"/>
      <c r="P81" s="30"/>
      <c r="Q81" s="30"/>
      <c r="R81" s="30"/>
      <c r="S81" s="30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x14ac:dyDescent="0.3">
      <c r="A82" s="6"/>
      <c r="B82" s="6"/>
      <c r="C82" s="6"/>
      <c r="D82" s="6"/>
      <c r="E82" s="6"/>
      <c r="F82" s="32">
        <f t="shared" si="10"/>
        <v>0.56999999999999995</v>
      </c>
      <c r="G82" s="32">
        <f t="shared" si="11"/>
        <v>1.7600000000000007</v>
      </c>
      <c r="H82" s="32">
        <f t="shared" si="8"/>
        <v>5.4517760000000068</v>
      </c>
      <c r="I82" s="32">
        <f t="shared" si="9"/>
        <v>3.1217760000000063</v>
      </c>
      <c r="J82" s="32"/>
      <c r="K82" s="32">
        <f t="shared" si="12"/>
        <v>3.1393760000000062</v>
      </c>
      <c r="L82" s="32"/>
      <c r="M82" s="32"/>
      <c r="N82" s="30"/>
      <c r="O82" s="30"/>
      <c r="P82" s="30"/>
      <c r="Q82" s="30"/>
      <c r="R82" s="30"/>
      <c r="S82" s="30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x14ac:dyDescent="0.3">
      <c r="A83" s="6"/>
      <c r="B83" s="6"/>
      <c r="C83" s="6"/>
      <c r="D83" s="6"/>
      <c r="E83" s="6"/>
      <c r="F83" s="32">
        <f t="shared" si="10"/>
        <v>0.56999999999999995</v>
      </c>
      <c r="G83" s="32">
        <f t="shared" si="11"/>
        <v>1.7700000000000007</v>
      </c>
      <c r="H83" s="32">
        <f t="shared" si="8"/>
        <v>5.5452330000000067</v>
      </c>
      <c r="I83" s="32">
        <f t="shared" si="9"/>
        <v>3.205233000000006</v>
      </c>
      <c r="J83" s="32"/>
      <c r="K83" s="32">
        <f t="shared" si="12"/>
        <v>3.222933000000006</v>
      </c>
      <c r="L83" s="32"/>
      <c r="M83" s="32"/>
      <c r="N83" s="30"/>
      <c r="O83" s="30"/>
      <c r="P83" s="30"/>
      <c r="Q83" s="30"/>
      <c r="R83" s="30"/>
      <c r="S83" s="30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x14ac:dyDescent="0.3">
      <c r="A84" s="6"/>
      <c r="B84" s="6"/>
      <c r="C84" s="6"/>
      <c r="D84" s="6"/>
      <c r="E84" s="6"/>
      <c r="F84" s="32">
        <f t="shared" si="10"/>
        <v>0.56999999999999995</v>
      </c>
      <c r="G84" s="32">
        <f t="shared" si="11"/>
        <v>1.7800000000000007</v>
      </c>
      <c r="H84" s="32">
        <f t="shared" si="8"/>
        <v>5.6397520000000068</v>
      </c>
      <c r="I84" s="32">
        <f t="shared" si="9"/>
        <v>3.2897520000000062</v>
      </c>
      <c r="J84" s="32"/>
      <c r="K84" s="32">
        <f t="shared" si="12"/>
        <v>3.307552000000006</v>
      </c>
      <c r="L84" s="32"/>
      <c r="M84" s="32"/>
      <c r="N84" s="30"/>
      <c r="O84" s="30"/>
      <c r="P84" s="30"/>
      <c r="Q84" s="30"/>
      <c r="R84" s="30"/>
      <c r="S84" s="30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x14ac:dyDescent="0.3">
      <c r="A85" s="6"/>
      <c r="B85" s="6"/>
      <c r="C85" s="6"/>
      <c r="D85" s="6"/>
      <c r="E85" s="6"/>
      <c r="F85" s="32">
        <f t="shared" si="10"/>
        <v>0.56999999999999995</v>
      </c>
      <c r="G85" s="32">
        <f t="shared" si="11"/>
        <v>1.7900000000000007</v>
      </c>
      <c r="H85" s="32">
        <f t="shared" si="8"/>
        <v>5.7353390000000068</v>
      </c>
      <c r="I85" s="32">
        <f t="shared" si="9"/>
        <v>3.3753390000000061</v>
      </c>
      <c r="J85" s="32"/>
      <c r="K85" s="32">
        <f t="shared" si="12"/>
        <v>3.3932390000000061</v>
      </c>
      <c r="L85" s="32"/>
      <c r="M85" s="32"/>
      <c r="N85" s="30"/>
      <c r="O85" s="30"/>
      <c r="P85" s="30"/>
      <c r="Q85" s="30"/>
      <c r="R85" s="30"/>
      <c r="S85" s="30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x14ac:dyDescent="0.3">
      <c r="A86" s="6"/>
      <c r="B86" s="6"/>
      <c r="C86" s="6"/>
      <c r="D86" s="6"/>
      <c r="E86" s="6"/>
      <c r="F86" s="32">
        <f t="shared" si="10"/>
        <v>0.56999999999999995</v>
      </c>
      <c r="G86" s="32">
        <f t="shared" si="11"/>
        <v>1.8000000000000007</v>
      </c>
      <c r="H86" s="32">
        <f t="shared" si="8"/>
        <v>5.832000000000007</v>
      </c>
      <c r="I86" s="32">
        <f t="shared" si="9"/>
        <v>3.4620000000000064</v>
      </c>
      <c r="J86" s="32"/>
      <c r="K86" s="32">
        <f t="shared" si="12"/>
        <v>3.4800000000000062</v>
      </c>
      <c r="L86" s="32"/>
      <c r="M86" s="32"/>
      <c r="N86" s="30"/>
      <c r="O86" s="30"/>
      <c r="P86" s="30"/>
      <c r="Q86" s="30"/>
      <c r="R86" s="30"/>
      <c r="S86" s="30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x14ac:dyDescent="0.3">
      <c r="A87" s="6"/>
      <c r="B87" s="6"/>
      <c r="C87" s="6"/>
      <c r="D87" s="6"/>
      <c r="E87" s="6"/>
      <c r="F87" s="32">
        <f t="shared" si="10"/>
        <v>0.56999999999999995</v>
      </c>
      <c r="G87" s="32">
        <f t="shared" si="11"/>
        <v>1.8100000000000007</v>
      </c>
      <c r="H87" s="32">
        <f t="shared" si="8"/>
        <v>5.929741000000007</v>
      </c>
      <c r="I87" s="32">
        <f t="shared" si="9"/>
        <v>3.5497410000000063</v>
      </c>
      <c r="J87" s="32"/>
      <c r="K87" s="32">
        <f t="shared" si="12"/>
        <v>3.5678410000000063</v>
      </c>
      <c r="L87" s="32"/>
      <c r="M87" s="32"/>
      <c r="N87" s="30"/>
      <c r="O87" s="30"/>
      <c r="P87" s="30"/>
      <c r="Q87" s="30"/>
      <c r="R87" s="30"/>
      <c r="S87" s="30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x14ac:dyDescent="0.3">
      <c r="A88" s="6"/>
      <c r="B88" s="6"/>
      <c r="C88" s="6"/>
      <c r="D88" s="6"/>
      <c r="E88" s="6"/>
      <c r="F88" s="32">
        <f t="shared" si="10"/>
        <v>0.56999999999999995</v>
      </c>
      <c r="G88" s="32">
        <f t="shared" si="11"/>
        <v>1.8200000000000007</v>
      </c>
      <c r="H88" s="32">
        <f t="shared" si="8"/>
        <v>6.028568000000007</v>
      </c>
      <c r="I88" s="32">
        <f t="shared" si="9"/>
        <v>3.6385680000000065</v>
      </c>
      <c r="J88" s="32"/>
      <c r="K88" s="32">
        <f t="shared" si="12"/>
        <v>3.6567680000000067</v>
      </c>
      <c r="L88" s="32"/>
      <c r="M88" s="32"/>
      <c r="N88" s="30"/>
      <c r="O88" s="30"/>
      <c r="P88" s="30"/>
      <c r="Q88" s="30"/>
      <c r="R88" s="30"/>
      <c r="S88" s="30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x14ac:dyDescent="0.3">
      <c r="A89" s="6"/>
      <c r="B89" s="6"/>
      <c r="C89" s="6"/>
      <c r="D89" s="6"/>
      <c r="E89" s="6"/>
      <c r="F89" s="32">
        <f t="shared" si="10"/>
        <v>0.56999999999999995</v>
      </c>
      <c r="G89" s="32">
        <f t="shared" si="11"/>
        <v>1.8300000000000007</v>
      </c>
      <c r="H89" s="32">
        <f t="shared" si="8"/>
        <v>6.1284870000000069</v>
      </c>
      <c r="I89" s="32">
        <f t="shared" si="9"/>
        <v>3.7284870000000061</v>
      </c>
      <c r="J89" s="32"/>
      <c r="K89" s="32">
        <f t="shared" si="12"/>
        <v>3.7467870000000061</v>
      </c>
      <c r="L89" s="32"/>
      <c r="M89" s="32"/>
      <c r="N89" s="30"/>
      <c r="O89" s="30"/>
      <c r="P89" s="30"/>
      <c r="Q89" s="30"/>
      <c r="R89" s="30"/>
      <c r="S89" s="30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x14ac:dyDescent="0.3">
      <c r="A90" s="6"/>
      <c r="B90" s="6"/>
      <c r="C90" s="6"/>
      <c r="D90" s="6"/>
      <c r="E90" s="6"/>
      <c r="F90" s="32">
        <f t="shared" si="10"/>
        <v>0.56999999999999995</v>
      </c>
      <c r="G90" s="32">
        <f t="shared" si="11"/>
        <v>1.8400000000000007</v>
      </c>
      <c r="H90" s="32">
        <f t="shared" si="8"/>
        <v>6.2295040000000075</v>
      </c>
      <c r="I90" s="32">
        <f t="shared" si="9"/>
        <v>3.8195040000000069</v>
      </c>
      <c r="J90" s="32"/>
      <c r="K90" s="32">
        <f t="shared" si="12"/>
        <v>3.8379040000000071</v>
      </c>
      <c r="L90" s="32"/>
      <c r="M90" s="32"/>
      <c r="N90" s="30"/>
      <c r="O90" s="30"/>
      <c r="P90" s="30"/>
      <c r="Q90" s="30"/>
      <c r="R90" s="30"/>
      <c r="S90" s="30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x14ac:dyDescent="0.3">
      <c r="A91" s="6"/>
      <c r="B91" s="6"/>
      <c r="C91" s="6"/>
      <c r="D91" s="6"/>
      <c r="E91" s="6"/>
      <c r="F91" s="32">
        <f t="shared" si="10"/>
        <v>0.56999999999999995</v>
      </c>
      <c r="G91" s="32">
        <f t="shared" si="11"/>
        <v>1.8500000000000008</v>
      </c>
      <c r="H91" s="32">
        <f t="shared" si="8"/>
        <v>6.3316250000000078</v>
      </c>
      <c r="I91" s="32">
        <f t="shared" si="9"/>
        <v>3.911625000000007</v>
      </c>
      <c r="J91" s="32"/>
      <c r="K91" s="32">
        <f t="shared" si="12"/>
        <v>3.930125000000007</v>
      </c>
      <c r="L91" s="32"/>
      <c r="M91" s="32"/>
      <c r="N91" s="30"/>
      <c r="O91" s="30"/>
      <c r="P91" s="30"/>
      <c r="Q91" s="30"/>
      <c r="R91" s="30"/>
      <c r="S91" s="30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x14ac:dyDescent="0.3">
      <c r="A92" s="6"/>
      <c r="B92" s="6"/>
      <c r="C92" s="6"/>
      <c r="D92" s="6"/>
      <c r="E92" s="6"/>
      <c r="F92" s="32">
        <f t="shared" si="10"/>
        <v>0.56999999999999995</v>
      </c>
      <c r="G92" s="32">
        <f t="shared" si="11"/>
        <v>1.8600000000000008</v>
      </c>
      <c r="H92" s="32">
        <f t="shared" si="8"/>
        <v>6.4348560000000079</v>
      </c>
      <c r="I92" s="32">
        <f t="shared" si="9"/>
        <v>4.0048560000000073</v>
      </c>
      <c r="J92" s="32"/>
      <c r="K92" s="32">
        <f t="shared" si="12"/>
        <v>4.0234560000000075</v>
      </c>
      <c r="L92" s="32"/>
      <c r="M92" s="32"/>
      <c r="N92" s="30"/>
      <c r="O92" s="30"/>
      <c r="P92" s="30"/>
      <c r="Q92" s="30"/>
      <c r="R92" s="30"/>
      <c r="S92" s="30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x14ac:dyDescent="0.3">
      <c r="A93" s="6"/>
      <c r="B93" s="6"/>
      <c r="C93" s="6"/>
      <c r="D93" s="6"/>
      <c r="E93" s="6"/>
      <c r="F93" s="32">
        <f t="shared" si="10"/>
        <v>0.56999999999999995</v>
      </c>
      <c r="G93" s="32">
        <f t="shared" si="11"/>
        <v>1.8700000000000008</v>
      </c>
      <c r="H93" s="32">
        <f t="shared" si="8"/>
        <v>6.5392030000000076</v>
      </c>
      <c r="I93" s="32">
        <f t="shared" si="9"/>
        <v>4.0992030000000064</v>
      </c>
      <c r="J93" s="32"/>
      <c r="K93" s="32">
        <f t="shared" si="12"/>
        <v>4.1179030000000063</v>
      </c>
      <c r="L93" s="32"/>
      <c r="M93" s="32"/>
      <c r="N93" s="30"/>
      <c r="O93" s="30"/>
      <c r="P93" s="30"/>
      <c r="Q93" s="30"/>
      <c r="R93" s="30"/>
      <c r="S93" s="30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x14ac:dyDescent="0.3">
      <c r="A94" s="6"/>
      <c r="B94" s="6"/>
      <c r="C94" s="6"/>
      <c r="D94" s="6"/>
      <c r="E94" s="6"/>
      <c r="F94" s="32">
        <f t="shared" si="10"/>
        <v>0.56999999999999995</v>
      </c>
      <c r="G94" s="32">
        <f t="shared" si="11"/>
        <v>1.8800000000000008</v>
      </c>
      <c r="H94" s="32">
        <f t="shared" si="8"/>
        <v>6.6446720000000079</v>
      </c>
      <c r="I94" s="32">
        <f t="shared" si="9"/>
        <v>4.1946720000000077</v>
      </c>
      <c r="J94" s="32"/>
      <c r="K94" s="32">
        <f t="shared" si="12"/>
        <v>4.2134720000000074</v>
      </c>
      <c r="L94" s="32"/>
      <c r="M94" s="32"/>
      <c r="N94" s="30"/>
      <c r="O94" s="30"/>
      <c r="P94" s="30"/>
      <c r="Q94" s="30"/>
      <c r="R94" s="30"/>
      <c r="S94" s="30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x14ac:dyDescent="0.3">
      <c r="A95" s="6"/>
      <c r="B95" s="6"/>
      <c r="C95" s="6"/>
      <c r="D95" s="6"/>
      <c r="E95" s="6"/>
      <c r="F95" s="32">
        <f t="shared" si="10"/>
        <v>0.56999999999999995</v>
      </c>
      <c r="G95" s="32">
        <f t="shared" si="11"/>
        <v>1.8900000000000008</v>
      </c>
      <c r="H95" s="32">
        <f t="shared" si="8"/>
        <v>6.7512690000000086</v>
      </c>
      <c r="I95" s="32">
        <f t="shared" si="9"/>
        <v>4.2912690000000078</v>
      </c>
      <c r="J95" s="32"/>
      <c r="K95" s="32">
        <f t="shared" si="12"/>
        <v>4.3101690000000081</v>
      </c>
      <c r="L95" s="32"/>
      <c r="M95" s="32"/>
      <c r="N95" s="30"/>
      <c r="O95" s="30"/>
      <c r="P95" s="30"/>
      <c r="Q95" s="30"/>
      <c r="R95" s="30"/>
      <c r="S95" s="30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x14ac:dyDescent="0.3">
      <c r="A96" s="6"/>
      <c r="B96" s="6"/>
      <c r="C96" s="6"/>
      <c r="D96" s="6"/>
      <c r="E96" s="6"/>
      <c r="F96" s="32">
        <f t="shared" si="10"/>
        <v>0.56999999999999995</v>
      </c>
      <c r="G96" s="32">
        <f t="shared" si="11"/>
        <v>1.9000000000000008</v>
      </c>
      <c r="H96" s="32">
        <f t="shared" si="8"/>
        <v>6.8590000000000089</v>
      </c>
      <c r="I96" s="32">
        <f t="shared" si="9"/>
        <v>4.3890000000000082</v>
      </c>
      <c r="J96" s="32"/>
      <c r="K96" s="32">
        <f t="shared" si="12"/>
        <v>4.4080000000000084</v>
      </c>
      <c r="L96" s="32"/>
      <c r="M96" s="32"/>
      <c r="N96" s="30"/>
      <c r="O96" s="30"/>
      <c r="P96" s="30"/>
      <c r="Q96" s="30"/>
      <c r="R96" s="30"/>
      <c r="S96" s="30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x14ac:dyDescent="0.3">
      <c r="A97" s="6"/>
      <c r="B97" s="6"/>
      <c r="C97" s="6"/>
      <c r="D97" s="6"/>
      <c r="E97" s="6"/>
      <c r="F97" s="32">
        <f t="shared" si="10"/>
        <v>0.56999999999999995</v>
      </c>
      <c r="G97" s="32">
        <f t="shared" si="11"/>
        <v>1.9100000000000008</v>
      </c>
      <c r="H97" s="32">
        <f t="shared" si="8"/>
        <v>6.9678710000000086</v>
      </c>
      <c r="I97" s="32">
        <f t="shared" si="9"/>
        <v>4.4878710000000073</v>
      </c>
      <c r="J97" s="32"/>
      <c r="K97" s="32">
        <f t="shared" si="12"/>
        <v>4.5069710000000072</v>
      </c>
      <c r="L97" s="32"/>
      <c r="M97" s="32"/>
      <c r="N97" s="30"/>
      <c r="O97" s="30"/>
      <c r="P97" s="30"/>
      <c r="Q97" s="30"/>
      <c r="R97" s="30"/>
      <c r="S97" s="30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x14ac:dyDescent="0.3">
      <c r="A98" s="6"/>
      <c r="B98" s="6"/>
      <c r="C98" s="6"/>
      <c r="D98" s="6"/>
      <c r="E98" s="6"/>
      <c r="F98" s="32">
        <f t="shared" si="10"/>
        <v>0.56999999999999995</v>
      </c>
      <c r="G98" s="32">
        <f t="shared" si="11"/>
        <v>1.9200000000000008</v>
      </c>
      <c r="H98" s="32">
        <f t="shared" si="8"/>
        <v>7.0778880000000086</v>
      </c>
      <c r="I98" s="32">
        <f t="shared" si="9"/>
        <v>4.5878880000000084</v>
      </c>
      <c r="J98" s="32"/>
      <c r="K98" s="32">
        <f t="shared" si="12"/>
        <v>4.6070880000000081</v>
      </c>
      <c r="L98" s="32"/>
      <c r="M98" s="32"/>
      <c r="N98" s="30"/>
      <c r="O98" s="30"/>
      <c r="P98" s="30"/>
      <c r="Q98" s="30"/>
      <c r="R98" s="30"/>
      <c r="S98" s="30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x14ac:dyDescent="0.3">
      <c r="A99" s="6"/>
      <c r="B99" s="6"/>
      <c r="C99" s="6"/>
      <c r="D99" s="6"/>
      <c r="E99" s="6"/>
      <c r="F99" s="32">
        <f t="shared" si="10"/>
        <v>0.56999999999999995</v>
      </c>
      <c r="G99" s="32">
        <f t="shared" si="11"/>
        <v>1.9300000000000008</v>
      </c>
      <c r="H99" s="32">
        <f t="shared" si="8"/>
        <v>7.1890570000000089</v>
      </c>
      <c r="I99" s="32">
        <f t="shared" si="9"/>
        <v>4.689057000000008</v>
      </c>
      <c r="J99" s="32"/>
      <c r="K99" s="32">
        <f t="shared" si="12"/>
        <v>4.7083570000000083</v>
      </c>
      <c r="L99" s="32"/>
      <c r="M99" s="32"/>
      <c r="N99" s="30"/>
      <c r="O99" s="30"/>
      <c r="P99" s="30"/>
      <c r="Q99" s="30"/>
      <c r="R99" s="30"/>
      <c r="S99" s="30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x14ac:dyDescent="0.3">
      <c r="A100" s="6"/>
      <c r="B100" s="6"/>
      <c r="C100" s="6"/>
      <c r="D100" s="6"/>
      <c r="E100" s="6"/>
      <c r="F100" s="32">
        <f t="shared" si="10"/>
        <v>0.56999999999999995</v>
      </c>
      <c r="G100" s="32">
        <f t="shared" si="11"/>
        <v>1.9400000000000008</v>
      </c>
      <c r="H100" s="32">
        <f t="shared" si="8"/>
        <v>7.3013840000000094</v>
      </c>
      <c r="I100" s="32">
        <f t="shared" si="9"/>
        <v>4.7913840000000087</v>
      </c>
      <c r="J100" s="32"/>
      <c r="K100" s="32">
        <f t="shared" si="12"/>
        <v>4.8107840000000088</v>
      </c>
      <c r="L100" s="32"/>
      <c r="M100" s="32"/>
      <c r="N100" s="30"/>
      <c r="O100" s="30"/>
      <c r="P100" s="30"/>
      <c r="Q100" s="30"/>
      <c r="R100" s="30"/>
      <c r="S100" s="30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x14ac:dyDescent="0.3">
      <c r="A101" s="6"/>
      <c r="B101" s="6"/>
      <c r="C101" s="6"/>
      <c r="D101" s="6"/>
      <c r="E101" s="6"/>
      <c r="F101" s="32">
        <f t="shared" si="10"/>
        <v>0.56999999999999995</v>
      </c>
      <c r="G101" s="32">
        <f t="shared" si="11"/>
        <v>1.9500000000000008</v>
      </c>
      <c r="H101" s="32">
        <f t="shared" si="8"/>
        <v>7.4148750000000101</v>
      </c>
      <c r="I101" s="32">
        <f t="shared" si="9"/>
        <v>4.8948750000000096</v>
      </c>
      <c r="J101" s="32"/>
      <c r="K101" s="32">
        <f t="shared" si="12"/>
        <v>4.9143750000000095</v>
      </c>
      <c r="L101" s="32"/>
      <c r="M101" s="32"/>
      <c r="N101" s="30"/>
      <c r="O101" s="30"/>
      <c r="P101" s="30"/>
      <c r="Q101" s="30"/>
      <c r="R101" s="30"/>
      <c r="S101" s="30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x14ac:dyDescent="0.3">
      <c r="A102" s="6"/>
      <c r="B102" s="6"/>
      <c r="C102" s="6"/>
      <c r="D102" s="6"/>
      <c r="E102" s="6"/>
      <c r="F102" s="32">
        <f t="shared" si="10"/>
        <v>0.56999999999999995</v>
      </c>
      <c r="G102" s="32">
        <f t="shared" si="11"/>
        <v>1.9600000000000009</v>
      </c>
      <c r="H102" s="32">
        <f t="shared" si="8"/>
        <v>7.52953600000001</v>
      </c>
      <c r="I102" s="32">
        <f t="shared" si="9"/>
        <v>4.9995360000000098</v>
      </c>
      <c r="J102" s="32"/>
      <c r="K102" s="32">
        <f t="shared" si="12"/>
        <v>5.0191360000000094</v>
      </c>
      <c r="L102" s="32"/>
      <c r="M102" s="32"/>
      <c r="N102" s="30"/>
      <c r="O102" s="30"/>
      <c r="P102" s="30"/>
      <c r="Q102" s="30"/>
      <c r="R102" s="30"/>
      <c r="S102" s="30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x14ac:dyDescent="0.3">
      <c r="A103" s="6"/>
      <c r="B103" s="6"/>
      <c r="C103" s="6"/>
      <c r="D103" s="6"/>
      <c r="E103" s="6"/>
      <c r="F103" s="32">
        <f t="shared" si="10"/>
        <v>0.56999999999999995</v>
      </c>
      <c r="G103" s="32">
        <f t="shared" ref="G103:G134" si="13">(G102+0.01)</f>
        <v>1.9700000000000009</v>
      </c>
      <c r="H103" s="32">
        <f t="shared" si="8"/>
        <v>7.64537300000001</v>
      </c>
      <c r="I103" s="32">
        <f t="shared" si="9"/>
        <v>5.105373000000009</v>
      </c>
      <c r="J103" s="32"/>
      <c r="K103" s="32">
        <f t="shared" si="12"/>
        <v>5.1250730000000093</v>
      </c>
      <c r="L103" s="32"/>
      <c r="M103" s="32"/>
      <c r="N103" s="30"/>
      <c r="O103" s="30"/>
      <c r="P103" s="30"/>
      <c r="Q103" s="30"/>
      <c r="R103" s="30"/>
      <c r="S103" s="30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x14ac:dyDescent="0.3">
      <c r="A104" s="6"/>
      <c r="B104" s="6"/>
      <c r="C104" s="6"/>
      <c r="D104" s="6"/>
      <c r="E104" s="6"/>
      <c r="F104" s="32">
        <f t="shared" si="10"/>
        <v>0.56999999999999995</v>
      </c>
      <c r="G104" s="32">
        <f t="shared" si="13"/>
        <v>1.9800000000000009</v>
      </c>
      <c r="H104" s="32">
        <f t="shared" si="8"/>
        <v>7.76239200000001</v>
      </c>
      <c r="I104" s="32">
        <f t="shared" si="9"/>
        <v>5.2123920000000092</v>
      </c>
      <c r="J104" s="32"/>
      <c r="K104" s="32">
        <f t="shared" si="12"/>
        <v>5.2321920000000093</v>
      </c>
      <c r="L104" s="32"/>
      <c r="M104" s="32"/>
      <c r="N104" s="30"/>
      <c r="O104" s="30"/>
      <c r="P104" s="30"/>
      <c r="Q104" s="30"/>
      <c r="R104" s="30"/>
      <c r="S104" s="30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x14ac:dyDescent="0.3">
      <c r="A105" s="6"/>
      <c r="B105" s="6"/>
      <c r="C105" s="6"/>
      <c r="D105" s="6"/>
      <c r="E105" s="6"/>
      <c r="F105" s="32">
        <f t="shared" ref="F105:F136" si="14">$F$104</f>
        <v>0.56999999999999995</v>
      </c>
      <c r="G105" s="32">
        <f t="shared" si="13"/>
        <v>1.9900000000000009</v>
      </c>
      <c r="H105" s="32">
        <f t="shared" si="8"/>
        <v>7.8805990000000099</v>
      </c>
      <c r="I105" s="32">
        <f t="shared" si="9"/>
        <v>5.3205990000000085</v>
      </c>
      <c r="J105" s="32"/>
      <c r="K105" s="32">
        <f t="shared" si="12"/>
        <v>5.3404990000000083</v>
      </c>
      <c r="L105" s="32"/>
      <c r="M105" s="32"/>
      <c r="N105" s="30"/>
      <c r="O105" s="30"/>
      <c r="P105" s="30"/>
      <c r="Q105" s="30"/>
      <c r="R105" s="30"/>
      <c r="S105" s="3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x14ac:dyDescent="0.3">
      <c r="A106" s="6"/>
      <c r="B106" s="6"/>
      <c r="C106" s="6"/>
      <c r="D106" s="6"/>
      <c r="E106" s="6"/>
      <c r="F106" s="32">
        <f t="shared" si="14"/>
        <v>0.56999999999999995</v>
      </c>
      <c r="G106" s="32">
        <f t="shared" si="13"/>
        <v>2.0000000000000009</v>
      </c>
      <c r="H106" s="32">
        <f t="shared" si="8"/>
        <v>8.0000000000000107</v>
      </c>
      <c r="I106" s="32">
        <f t="shared" si="9"/>
        <v>5.4300000000000104</v>
      </c>
      <c r="J106" s="32"/>
      <c r="K106" s="32">
        <f t="shared" si="12"/>
        <v>5.4500000000000099</v>
      </c>
      <c r="L106" s="32"/>
      <c r="M106" s="32"/>
      <c r="N106" s="30"/>
      <c r="O106" s="30"/>
      <c r="P106" s="30"/>
      <c r="Q106" s="30"/>
      <c r="R106" s="30"/>
      <c r="S106" s="3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x14ac:dyDescent="0.3">
      <c r="A107" s="6"/>
      <c r="B107" s="6"/>
      <c r="C107" s="6"/>
      <c r="D107" s="6"/>
      <c r="E107" s="6"/>
      <c r="F107" s="32">
        <f t="shared" si="14"/>
        <v>0.56999999999999995</v>
      </c>
      <c r="G107" s="32">
        <f t="shared" si="13"/>
        <v>2.0100000000000007</v>
      </c>
      <c r="H107" s="32">
        <f t="shared" si="8"/>
        <v>8.1206010000000077</v>
      </c>
      <c r="I107" s="32">
        <f t="shared" si="9"/>
        <v>5.5406010000000077</v>
      </c>
      <c r="J107" s="32"/>
      <c r="K107" s="32">
        <f t="shared" si="12"/>
        <v>5.5607010000000079</v>
      </c>
      <c r="L107" s="32"/>
      <c r="M107" s="32"/>
      <c r="N107" s="30"/>
      <c r="O107" s="30"/>
      <c r="P107" s="30"/>
      <c r="Q107" s="30"/>
      <c r="R107" s="30"/>
      <c r="S107" s="3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x14ac:dyDescent="0.3">
      <c r="A108" s="6"/>
      <c r="B108" s="6"/>
      <c r="C108" s="6"/>
      <c r="D108" s="6"/>
      <c r="E108" s="6"/>
      <c r="F108" s="32">
        <f t="shared" si="14"/>
        <v>0.56999999999999995</v>
      </c>
      <c r="G108" s="32">
        <f t="shared" si="13"/>
        <v>2.0200000000000005</v>
      </c>
      <c r="H108" s="32">
        <f t="shared" si="8"/>
        <v>8.2424080000000064</v>
      </c>
      <c r="I108" s="32">
        <f t="shared" si="9"/>
        <v>5.6524080000000065</v>
      </c>
      <c r="J108" s="32"/>
      <c r="K108" s="32">
        <f t="shared" si="12"/>
        <v>5.6726080000000065</v>
      </c>
      <c r="L108" s="32"/>
      <c r="M108" s="32"/>
      <c r="N108" s="30"/>
      <c r="O108" s="30"/>
      <c r="P108" s="30"/>
      <c r="Q108" s="30"/>
      <c r="R108" s="30"/>
      <c r="S108" s="3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x14ac:dyDescent="0.3">
      <c r="A109" s="6"/>
      <c r="B109" s="6"/>
      <c r="C109" s="6"/>
      <c r="D109" s="6"/>
      <c r="E109" s="6"/>
      <c r="F109" s="32">
        <f t="shared" si="14"/>
        <v>0.56999999999999995</v>
      </c>
      <c r="G109" s="32">
        <f t="shared" si="13"/>
        <v>2.0300000000000002</v>
      </c>
      <c r="H109" s="32">
        <f t="shared" si="8"/>
        <v>8.3654270000000022</v>
      </c>
      <c r="I109" s="32">
        <f t="shared" si="9"/>
        <v>5.7654270000000025</v>
      </c>
      <c r="J109" s="32"/>
      <c r="K109" s="32">
        <f t="shared" si="12"/>
        <v>5.7857270000000023</v>
      </c>
      <c r="L109" s="32"/>
      <c r="M109" s="32"/>
      <c r="N109" s="30"/>
      <c r="O109" s="30"/>
      <c r="P109" s="30"/>
      <c r="Q109" s="30"/>
      <c r="R109" s="30"/>
      <c r="S109" s="3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x14ac:dyDescent="0.3">
      <c r="A110" s="6"/>
      <c r="B110" s="6"/>
      <c r="C110" s="6"/>
      <c r="D110" s="6"/>
      <c r="E110" s="6"/>
      <c r="F110" s="32">
        <f t="shared" si="14"/>
        <v>0.56999999999999995</v>
      </c>
      <c r="G110" s="32">
        <f t="shared" si="13"/>
        <v>2.04</v>
      </c>
      <c r="H110" s="32">
        <f t="shared" si="8"/>
        <v>8.4896639999999994</v>
      </c>
      <c r="I110" s="32">
        <f t="shared" si="9"/>
        <v>5.879664</v>
      </c>
      <c r="J110" s="32"/>
      <c r="K110" s="32">
        <f t="shared" si="12"/>
        <v>5.9000640000000004</v>
      </c>
      <c r="L110" s="32"/>
      <c r="M110" s="32"/>
      <c r="N110" s="30"/>
      <c r="O110" s="30"/>
      <c r="P110" s="30"/>
      <c r="Q110" s="30"/>
      <c r="R110" s="30"/>
      <c r="S110" s="3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x14ac:dyDescent="0.3">
      <c r="A111" s="6"/>
      <c r="B111" s="6"/>
      <c r="C111" s="6"/>
      <c r="D111" s="6"/>
      <c r="E111" s="6"/>
      <c r="F111" s="32">
        <f t="shared" si="14"/>
        <v>0.56999999999999995</v>
      </c>
      <c r="G111" s="32">
        <f t="shared" si="13"/>
        <v>2.0499999999999998</v>
      </c>
      <c r="H111" s="32">
        <f t="shared" si="8"/>
        <v>8.615124999999999</v>
      </c>
      <c r="I111" s="32">
        <f t="shared" si="9"/>
        <v>5.9951249999999998</v>
      </c>
      <c r="J111" s="32"/>
      <c r="K111" s="32">
        <f t="shared" si="12"/>
        <v>6.015625</v>
      </c>
      <c r="L111" s="32"/>
      <c r="M111" s="32"/>
      <c r="N111" s="30"/>
      <c r="O111" s="30"/>
      <c r="P111" s="30"/>
      <c r="Q111" s="30"/>
      <c r="R111" s="30"/>
      <c r="S111" s="3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x14ac:dyDescent="0.3">
      <c r="A112" s="6"/>
      <c r="B112" s="6"/>
      <c r="C112" s="6"/>
      <c r="D112" s="6"/>
      <c r="E112" s="6"/>
      <c r="F112" s="32">
        <f t="shared" si="14"/>
        <v>0.56999999999999995</v>
      </c>
      <c r="G112" s="32">
        <f t="shared" si="13"/>
        <v>2.0599999999999996</v>
      </c>
      <c r="H112" s="32">
        <f t="shared" si="8"/>
        <v>8.7418159999999947</v>
      </c>
      <c r="I112" s="32">
        <f t="shared" si="9"/>
        <v>6.1118159999999957</v>
      </c>
      <c r="J112" s="32"/>
      <c r="K112" s="32">
        <f t="shared" si="12"/>
        <v>6.1324159999999956</v>
      </c>
      <c r="L112" s="32"/>
      <c r="M112" s="32"/>
      <c r="N112" s="30"/>
      <c r="O112" s="30"/>
      <c r="P112" s="30"/>
      <c r="Q112" s="30"/>
      <c r="R112" s="30"/>
      <c r="S112" s="3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x14ac:dyDescent="0.3">
      <c r="A113" s="6"/>
      <c r="B113" s="6"/>
      <c r="C113" s="6"/>
      <c r="D113" s="6"/>
      <c r="E113" s="6"/>
      <c r="F113" s="32">
        <f t="shared" si="14"/>
        <v>0.56999999999999995</v>
      </c>
      <c r="G113" s="32">
        <f t="shared" si="13"/>
        <v>2.0699999999999994</v>
      </c>
      <c r="H113" s="32">
        <f t="shared" si="8"/>
        <v>8.8697429999999926</v>
      </c>
      <c r="I113" s="32">
        <f t="shared" si="9"/>
        <v>6.2297429999999938</v>
      </c>
      <c r="J113" s="32"/>
      <c r="K113" s="32">
        <f t="shared" si="12"/>
        <v>6.2504429999999935</v>
      </c>
      <c r="L113" s="32"/>
      <c r="M113" s="32"/>
      <c r="N113" s="30"/>
      <c r="O113" s="30"/>
      <c r="P113" s="30"/>
      <c r="Q113" s="30"/>
      <c r="R113" s="30"/>
      <c r="S113" s="30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x14ac:dyDescent="0.3">
      <c r="A114" s="6"/>
      <c r="B114" s="6"/>
      <c r="C114" s="6"/>
      <c r="D114" s="6"/>
      <c r="E114" s="6"/>
      <c r="F114" s="32">
        <f t="shared" si="14"/>
        <v>0.56999999999999995</v>
      </c>
      <c r="G114" s="32">
        <f t="shared" si="13"/>
        <v>2.0799999999999992</v>
      </c>
      <c r="H114" s="32">
        <f t="shared" si="8"/>
        <v>8.99891199999999</v>
      </c>
      <c r="I114" s="32">
        <f t="shared" si="9"/>
        <v>6.3489119999999915</v>
      </c>
      <c r="J114" s="32"/>
      <c r="K114" s="32">
        <f t="shared" si="12"/>
        <v>6.3697119999999918</v>
      </c>
      <c r="L114" s="32"/>
      <c r="M114" s="32"/>
      <c r="N114" s="30"/>
      <c r="O114" s="30"/>
      <c r="P114" s="30"/>
      <c r="Q114" s="30"/>
      <c r="R114" s="30"/>
      <c r="S114" s="30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x14ac:dyDescent="0.3">
      <c r="A115" s="6"/>
      <c r="B115" s="6"/>
      <c r="C115" s="6"/>
      <c r="D115" s="6"/>
      <c r="E115" s="6"/>
      <c r="F115" s="32">
        <f t="shared" si="14"/>
        <v>0.56999999999999995</v>
      </c>
      <c r="G115" s="32">
        <f t="shared" si="13"/>
        <v>2.089999999999999</v>
      </c>
      <c r="H115" s="32">
        <f t="shared" si="8"/>
        <v>9.129328999999986</v>
      </c>
      <c r="I115" s="32">
        <f t="shared" si="9"/>
        <v>6.4693289999999877</v>
      </c>
      <c r="J115" s="32"/>
      <c r="K115" s="32">
        <f t="shared" si="12"/>
        <v>6.4902289999999878</v>
      </c>
      <c r="L115" s="32"/>
      <c r="M115" s="32"/>
      <c r="N115" s="30"/>
      <c r="O115" s="30"/>
      <c r="P115" s="30"/>
      <c r="Q115" s="30"/>
      <c r="R115" s="30"/>
      <c r="S115" s="30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x14ac:dyDescent="0.3">
      <c r="A116" s="6"/>
      <c r="B116" s="6"/>
      <c r="C116" s="6"/>
      <c r="D116" s="6"/>
      <c r="E116" s="6"/>
      <c r="F116" s="32">
        <f t="shared" si="14"/>
        <v>0.56999999999999995</v>
      </c>
      <c r="G116" s="32">
        <f t="shared" si="13"/>
        <v>2.0999999999999988</v>
      </c>
      <c r="H116" s="32">
        <f t="shared" si="8"/>
        <v>9.2609999999999832</v>
      </c>
      <c r="I116" s="32">
        <f t="shared" si="9"/>
        <v>6.5909999999999851</v>
      </c>
      <c r="J116" s="32"/>
      <c r="K116" s="32">
        <f t="shared" si="12"/>
        <v>6.611999999999985</v>
      </c>
      <c r="L116" s="32"/>
      <c r="M116" s="32"/>
      <c r="N116" s="30"/>
      <c r="O116" s="30"/>
      <c r="P116" s="30"/>
      <c r="Q116" s="30"/>
      <c r="R116" s="30"/>
      <c r="S116" s="30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x14ac:dyDescent="0.3">
      <c r="A117" s="6"/>
      <c r="B117" s="6"/>
      <c r="C117" s="6"/>
      <c r="D117" s="6"/>
      <c r="E117" s="6"/>
      <c r="F117" s="32">
        <f t="shared" si="14"/>
        <v>0.56999999999999995</v>
      </c>
      <c r="G117" s="32">
        <f t="shared" si="13"/>
        <v>2.1099999999999985</v>
      </c>
      <c r="H117" s="32">
        <f t="shared" si="8"/>
        <v>9.3939309999999789</v>
      </c>
      <c r="I117" s="32">
        <f t="shared" si="9"/>
        <v>6.713930999999981</v>
      </c>
      <c r="J117" s="32"/>
      <c r="K117" s="32">
        <f t="shared" si="12"/>
        <v>6.7350309999999807</v>
      </c>
      <c r="L117" s="32"/>
      <c r="M117" s="32"/>
      <c r="N117" s="30"/>
      <c r="O117" s="30"/>
      <c r="P117" s="30"/>
      <c r="Q117" s="30"/>
      <c r="R117" s="30"/>
      <c r="S117" s="30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x14ac:dyDescent="0.3">
      <c r="A118" s="6"/>
      <c r="B118" s="6"/>
      <c r="C118" s="6"/>
      <c r="D118" s="6"/>
      <c r="E118" s="6"/>
      <c r="F118" s="32">
        <f t="shared" si="14"/>
        <v>0.56999999999999995</v>
      </c>
      <c r="G118" s="32">
        <f t="shared" si="13"/>
        <v>2.1199999999999983</v>
      </c>
      <c r="H118" s="32">
        <f t="shared" si="8"/>
        <v>9.5281279999999775</v>
      </c>
      <c r="I118" s="32">
        <f t="shared" si="9"/>
        <v>6.8381279999999798</v>
      </c>
      <c r="J118" s="32"/>
      <c r="K118" s="32">
        <f t="shared" si="12"/>
        <v>6.8593279999999801</v>
      </c>
      <c r="L118" s="32"/>
      <c r="M118" s="32"/>
      <c r="N118" s="30"/>
      <c r="O118" s="30"/>
      <c r="P118" s="30"/>
      <c r="Q118" s="30"/>
      <c r="R118" s="30"/>
      <c r="S118" s="30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x14ac:dyDescent="0.3">
      <c r="A119" s="6"/>
      <c r="B119" s="6"/>
      <c r="C119" s="6"/>
      <c r="D119" s="6"/>
      <c r="E119" s="6"/>
      <c r="F119" s="32">
        <f t="shared" si="14"/>
        <v>0.56999999999999995</v>
      </c>
      <c r="G119" s="32">
        <f t="shared" si="13"/>
        <v>2.1299999999999981</v>
      </c>
      <c r="H119" s="32">
        <f t="shared" si="8"/>
        <v>9.6635969999999745</v>
      </c>
      <c r="I119" s="32">
        <f t="shared" si="9"/>
        <v>6.9635969999999769</v>
      </c>
      <c r="J119" s="32"/>
      <c r="K119" s="32">
        <f t="shared" si="12"/>
        <v>6.984896999999977</v>
      </c>
      <c r="L119" s="32"/>
      <c r="M119" s="32"/>
      <c r="N119" s="30"/>
      <c r="O119" s="30"/>
      <c r="P119" s="30"/>
      <c r="Q119" s="30"/>
      <c r="R119" s="30"/>
      <c r="S119" s="30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x14ac:dyDescent="0.3">
      <c r="A120" s="6"/>
      <c r="B120" s="6"/>
      <c r="C120" s="6"/>
      <c r="D120" s="6"/>
      <c r="E120" s="6"/>
      <c r="F120" s="32">
        <f t="shared" si="14"/>
        <v>0.56999999999999995</v>
      </c>
      <c r="G120" s="32">
        <f t="shared" si="13"/>
        <v>2.1399999999999979</v>
      </c>
      <c r="H120" s="32">
        <f t="shared" si="8"/>
        <v>9.8003439999999724</v>
      </c>
      <c r="I120" s="32">
        <f t="shared" si="9"/>
        <v>7.0903439999999751</v>
      </c>
      <c r="J120" s="32"/>
      <c r="K120" s="32">
        <f t="shared" si="12"/>
        <v>7.111743999999975</v>
      </c>
      <c r="L120" s="32"/>
      <c r="M120" s="32"/>
      <c r="N120" s="30"/>
      <c r="O120" s="30"/>
      <c r="P120" s="30"/>
      <c r="Q120" s="30"/>
      <c r="R120" s="30"/>
      <c r="S120" s="30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x14ac:dyDescent="0.3">
      <c r="A121" s="6"/>
      <c r="B121" s="6"/>
      <c r="C121" s="6"/>
      <c r="D121" s="6"/>
      <c r="E121" s="6"/>
      <c r="F121" s="32">
        <f t="shared" si="14"/>
        <v>0.56999999999999995</v>
      </c>
      <c r="G121" s="32">
        <f t="shared" si="13"/>
        <v>2.1499999999999977</v>
      </c>
      <c r="H121" s="32">
        <f t="shared" si="8"/>
        <v>9.9383749999999669</v>
      </c>
      <c r="I121" s="32">
        <f t="shared" si="9"/>
        <v>7.2183749999999698</v>
      </c>
      <c r="J121" s="32"/>
      <c r="K121" s="32">
        <f t="shared" si="12"/>
        <v>7.2398749999999694</v>
      </c>
      <c r="L121" s="32"/>
      <c r="M121" s="32"/>
      <c r="N121" s="30"/>
      <c r="O121" s="30"/>
      <c r="P121" s="30"/>
      <c r="Q121" s="30"/>
      <c r="R121" s="30"/>
      <c r="S121" s="30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x14ac:dyDescent="0.3">
      <c r="A122" s="6"/>
      <c r="B122" s="6"/>
      <c r="C122" s="6"/>
      <c r="D122" s="6"/>
      <c r="E122" s="6"/>
      <c r="F122" s="32">
        <f t="shared" si="14"/>
        <v>0.56999999999999995</v>
      </c>
      <c r="G122" s="32">
        <f t="shared" si="13"/>
        <v>2.1599999999999975</v>
      </c>
      <c r="H122" s="32">
        <f t="shared" si="8"/>
        <v>10.077695999999964</v>
      </c>
      <c r="I122" s="32">
        <f t="shared" si="9"/>
        <v>7.3476959999999671</v>
      </c>
      <c r="J122" s="32"/>
      <c r="K122" s="32">
        <f t="shared" si="12"/>
        <v>7.3692959999999674</v>
      </c>
      <c r="L122" s="32"/>
      <c r="M122" s="32"/>
      <c r="N122" s="30"/>
      <c r="O122" s="30"/>
      <c r="P122" s="30"/>
      <c r="Q122" s="30"/>
      <c r="R122" s="30"/>
      <c r="S122" s="30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x14ac:dyDescent="0.3">
      <c r="A123" s="6"/>
      <c r="B123" s="6"/>
      <c r="C123" s="6"/>
      <c r="D123" s="6"/>
      <c r="E123" s="6"/>
      <c r="F123" s="32">
        <f t="shared" si="14"/>
        <v>0.56999999999999995</v>
      </c>
      <c r="G123" s="32">
        <f t="shared" si="13"/>
        <v>2.1699999999999973</v>
      </c>
      <c r="H123" s="32">
        <f t="shared" si="8"/>
        <v>10.218312999999961</v>
      </c>
      <c r="I123" s="32">
        <f t="shared" si="9"/>
        <v>7.4783129999999645</v>
      </c>
      <c r="J123" s="32"/>
      <c r="K123" s="32">
        <f t="shared" si="12"/>
        <v>7.5000129999999645</v>
      </c>
      <c r="L123" s="32"/>
      <c r="M123" s="32"/>
      <c r="N123" s="30"/>
      <c r="O123" s="30"/>
      <c r="P123" s="30"/>
      <c r="Q123" s="30"/>
      <c r="R123" s="30"/>
      <c r="S123" s="30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x14ac:dyDescent="0.3">
      <c r="A124" s="6"/>
      <c r="B124" s="6"/>
      <c r="C124" s="6"/>
      <c r="D124" s="6"/>
      <c r="E124" s="6"/>
      <c r="F124" s="32">
        <f t="shared" si="14"/>
        <v>0.56999999999999995</v>
      </c>
      <c r="G124" s="32">
        <f t="shared" si="13"/>
        <v>2.1799999999999971</v>
      </c>
      <c r="H124" s="32">
        <f t="shared" si="8"/>
        <v>10.360231999999959</v>
      </c>
      <c r="I124" s="32">
        <f t="shared" si="9"/>
        <v>7.6102319999999626</v>
      </c>
      <c r="J124" s="32"/>
      <c r="K124" s="32">
        <f t="shared" si="12"/>
        <v>7.6320319999999624</v>
      </c>
      <c r="L124" s="32"/>
      <c r="M124" s="32"/>
      <c r="N124" s="30"/>
      <c r="O124" s="30"/>
      <c r="P124" s="30"/>
      <c r="Q124" s="30"/>
      <c r="R124" s="30"/>
      <c r="S124" s="30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x14ac:dyDescent="0.3">
      <c r="A125" s="6"/>
      <c r="B125" s="6"/>
      <c r="C125" s="6"/>
      <c r="D125" s="6"/>
      <c r="E125" s="6"/>
      <c r="F125" s="32">
        <f t="shared" si="14"/>
        <v>0.56999999999999995</v>
      </c>
      <c r="G125" s="32">
        <f t="shared" si="13"/>
        <v>2.1899999999999968</v>
      </c>
      <c r="H125" s="32">
        <f t="shared" si="8"/>
        <v>10.503458999999953</v>
      </c>
      <c r="I125" s="32">
        <f t="shared" si="9"/>
        <v>7.743458999999957</v>
      </c>
      <c r="J125" s="32"/>
      <c r="K125" s="32">
        <f t="shared" si="12"/>
        <v>7.7653589999999566</v>
      </c>
      <c r="L125" s="32"/>
      <c r="M125" s="32"/>
      <c r="N125" s="30"/>
      <c r="O125" s="30"/>
      <c r="P125" s="30"/>
      <c r="Q125" s="30"/>
      <c r="R125" s="30"/>
      <c r="S125" s="30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x14ac:dyDescent="0.3">
      <c r="A126" s="6"/>
      <c r="B126" s="6"/>
      <c r="C126" s="6"/>
      <c r="D126" s="6"/>
      <c r="E126" s="6"/>
      <c r="F126" s="32">
        <f t="shared" si="14"/>
        <v>0.56999999999999995</v>
      </c>
      <c r="G126" s="32">
        <f t="shared" si="13"/>
        <v>2.1999999999999966</v>
      </c>
      <c r="H126" s="32">
        <f t="shared" si="8"/>
        <v>10.64799999999995</v>
      </c>
      <c r="I126" s="32">
        <f t="shared" si="9"/>
        <v>7.8779999999999539</v>
      </c>
      <c r="J126" s="32"/>
      <c r="K126" s="32">
        <f t="shared" si="12"/>
        <v>7.8999999999999542</v>
      </c>
      <c r="L126" s="32"/>
      <c r="M126" s="32"/>
      <c r="N126" s="30"/>
      <c r="O126" s="30"/>
      <c r="P126" s="30"/>
      <c r="Q126" s="30"/>
      <c r="R126" s="30"/>
      <c r="S126" s="30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x14ac:dyDescent="0.3">
      <c r="A127" s="6"/>
      <c r="B127" s="6"/>
      <c r="C127" s="6"/>
      <c r="D127" s="6"/>
      <c r="E127" s="6"/>
      <c r="F127" s="32">
        <f t="shared" si="14"/>
        <v>0.56999999999999995</v>
      </c>
      <c r="G127" s="32">
        <f t="shared" si="13"/>
        <v>2.2099999999999964</v>
      </c>
      <c r="H127" s="32">
        <f t="shared" si="8"/>
        <v>10.793860999999948</v>
      </c>
      <c r="I127" s="32">
        <f t="shared" si="9"/>
        <v>8.0138609999999524</v>
      </c>
      <c r="J127" s="32"/>
      <c r="K127" s="32">
        <f t="shared" si="12"/>
        <v>8.0359609999999524</v>
      </c>
      <c r="L127" s="32"/>
      <c r="M127" s="32"/>
      <c r="N127" s="30"/>
      <c r="O127" s="30"/>
      <c r="P127" s="30"/>
      <c r="Q127" s="30"/>
      <c r="R127" s="30"/>
      <c r="S127" s="30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x14ac:dyDescent="0.3">
      <c r="A128" s="6"/>
      <c r="B128" s="6"/>
      <c r="C128" s="6"/>
      <c r="D128" s="6"/>
      <c r="E128" s="6"/>
      <c r="F128" s="32">
        <f t="shared" si="14"/>
        <v>0.56999999999999995</v>
      </c>
      <c r="G128" s="32">
        <f t="shared" si="13"/>
        <v>2.2199999999999962</v>
      </c>
      <c r="H128" s="32">
        <f t="shared" si="8"/>
        <v>10.941047999999943</v>
      </c>
      <c r="I128" s="32">
        <f t="shared" si="9"/>
        <v>8.1510479999999479</v>
      </c>
      <c r="J128" s="32"/>
      <c r="K128" s="32">
        <f t="shared" si="12"/>
        <v>8.1732479999999477</v>
      </c>
      <c r="L128" s="32"/>
      <c r="M128" s="32"/>
      <c r="N128" s="30"/>
      <c r="O128" s="30"/>
      <c r="P128" s="30"/>
      <c r="Q128" s="30"/>
      <c r="R128" s="30"/>
      <c r="S128" s="30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x14ac:dyDescent="0.3">
      <c r="A129" s="6"/>
      <c r="B129" s="6"/>
      <c r="C129" s="6"/>
      <c r="D129" s="6"/>
      <c r="E129" s="6"/>
      <c r="F129" s="32">
        <f t="shared" si="14"/>
        <v>0.56999999999999995</v>
      </c>
      <c r="G129" s="32">
        <f t="shared" si="13"/>
        <v>2.229999999999996</v>
      </c>
      <c r="H129" s="32">
        <f t="shared" si="8"/>
        <v>11.08956699999994</v>
      </c>
      <c r="I129" s="32">
        <f t="shared" si="9"/>
        <v>8.2895669999999448</v>
      </c>
      <c r="J129" s="32"/>
      <c r="K129" s="32">
        <f t="shared" si="12"/>
        <v>8.3118669999999444</v>
      </c>
      <c r="L129" s="32"/>
      <c r="M129" s="32"/>
      <c r="N129" s="30"/>
      <c r="O129" s="30"/>
      <c r="P129" s="30"/>
      <c r="Q129" s="30"/>
      <c r="R129" s="30"/>
      <c r="S129" s="30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x14ac:dyDescent="0.3">
      <c r="A130" s="6"/>
      <c r="B130" s="6"/>
      <c r="C130" s="6"/>
      <c r="D130" s="6"/>
      <c r="E130" s="6"/>
      <c r="F130" s="32">
        <f t="shared" si="14"/>
        <v>0.56999999999999995</v>
      </c>
      <c r="G130" s="32">
        <f t="shared" si="13"/>
        <v>2.2399999999999958</v>
      </c>
      <c r="H130" s="32">
        <f t="shared" si="8"/>
        <v>11.239423999999937</v>
      </c>
      <c r="I130" s="32">
        <f t="shared" si="9"/>
        <v>8.4294239999999423</v>
      </c>
      <c r="J130" s="32"/>
      <c r="K130" s="32">
        <f t="shared" si="12"/>
        <v>8.4518239999999416</v>
      </c>
      <c r="L130" s="32"/>
      <c r="M130" s="32"/>
      <c r="N130" s="30"/>
      <c r="O130" s="30"/>
      <c r="P130" s="30"/>
      <c r="Q130" s="30"/>
      <c r="R130" s="30"/>
      <c r="S130" s="30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x14ac:dyDescent="0.3">
      <c r="A131" s="6"/>
      <c r="B131" s="6"/>
      <c r="C131" s="6"/>
      <c r="D131" s="6"/>
      <c r="E131" s="6"/>
      <c r="F131" s="32">
        <f t="shared" si="14"/>
        <v>0.56999999999999995</v>
      </c>
      <c r="G131" s="32">
        <f t="shared" si="13"/>
        <v>2.2499999999999956</v>
      </c>
      <c r="H131" s="32">
        <f t="shared" si="8"/>
        <v>11.390624999999934</v>
      </c>
      <c r="I131" s="32">
        <f t="shared" si="9"/>
        <v>8.5706249999999393</v>
      </c>
      <c r="J131" s="32"/>
      <c r="K131" s="32">
        <f t="shared" si="12"/>
        <v>8.5931249999999384</v>
      </c>
      <c r="L131" s="32"/>
      <c r="M131" s="32"/>
      <c r="N131" s="30"/>
      <c r="O131" s="30"/>
      <c r="P131" s="30"/>
      <c r="Q131" s="30"/>
      <c r="R131" s="30"/>
      <c r="S131" s="30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x14ac:dyDescent="0.3">
      <c r="A132" s="6"/>
      <c r="B132" s="6"/>
      <c r="C132" s="6"/>
      <c r="D132" s="6"/>
      <c r="E132" s="6"/>
      <c r="F132" s="32">
        <f t="shared" si="14"/>
        <v>0.56999999999999995</v>
      </c>
      <c r="G132" s="32">
        <f t="shared" si="13"/>
        <v>2.2599999999999953</v>
      </c>
      <c r="H132" s="32">
        <f t="shared" si="8"/>
        <v>11.54317599999993</v>
      </c>
      <c r="I132" s="32">
        <f t="shared" si="9"/>
        <v>8.713175999999935</v>
      </c>
      <c r="J132" s="32"/>
      <c r="K132" s="32">
        <f t="shared" si="12"/>
        <v>8.7357759999999356</v>
      </c>
      <c r="L132" s="32"/>
      <c r="M132" s="32"/>
      <c r="N132" s="30"/>
      <c r="O132" s="30"/>
      <c r="P132" s="30"/>
      <c r="Q132" s="30"/>
      <c r="R132" s="30"/>
      <c r="S132" s="30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x14ac:dyDescent="0.3">
      <c r="A133" s="6"/>
      <c r="B133" s="6"/>
      <c r="C133" s="6"/>
      <c r="D133" s="6"/>
      <c r="E133" s="6"/>
      <c r="F133" s="32">
        <f t="shared" si="14"/>
        <v>0.56999999999999995</v>
      </c>
      <c r="G133" s="32">
        <f t="shared" si="13"/>
        <v>2.2699999999999951</v>
      </c>
      <c r="H133" s="32">
        <f t="shared" si="8"/>
        <v>11.697082999999925</v>
      </c>
      <c r="I133" s="32">
        <f t="shared" si="9"/>
        <v>8.8570829999999301</v>
      </c>
      <c r="J133" s="32"/>
      <c r="K133" s="32">
        <f t="shared" si="12"/>
        <v>8.8797829999999305</v>
      </c>
      <c r="L133" s="32"/>
      <c r="M133" s="32"/>
      <c r="N133" s="30"/>
      <c r="O133" s="30"/>
      <c r="P133" s="30"/>
      <c r="Q133" s="30"/>
      <c r="R133" s="30"/>
      <c r="S133" s="30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x14ac:dyDescent="0.3">
      <c r="A134" s="6"/>
      <c r="B134" s="6"/>
      <c r="C134" s="6"/>
      <c r="D134" s="6"/>
      <c r="E134" s="6"/>
      <c r="F134" s="32">
        <f t="shared" si="14"/>
        <v>0.56999999999999995</v>
      </c>
      <c r="G134" s="32">
        <f t="shared" si="13"/>
        <v>2.2799999999999949</v>
      </c>
      <c r="H134" s="32">
        <f t="shared" ref="H134:H197" si="15">(G134^3)</f>
        <v>11.852351999999922</v>
      </c>
      <c r="I134" s="32">
        <f t="shared" ref="I134:I197" si="16">ABS(F134+G134-H134)</f>
        <v>9.0023519999999273</v>
      </c>
      <c r="J134" s="32"/>
      <c r="K134" s="32">
        <f t="shared" si="12"/>
        <v>9.0251519999999275</v>
      </c>
      <c r="L134" s="32"/>
      <c r="M134" s="32"/>
      <c r="N134" s="30"/>
      <c r="O134" s="30"/>
      <c r="P134" s="30"/>
      <c r="Q134" s="30"/>
      <c r="R134" s="30"/>
      <c r="S134" s="30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x14ac:dyDescent="0.3">
      <c r="A135" s="6"/>
      <c r="B135" s="6"/>
      <c r="C135" s="6"/>
      <c r="D135" s="6"/>
      <c r="E135" s="6"/>
      <c r="F135" s="32">
        <f t="shared" si="14"/>
        <v>0.56999999999999995</v>
      </c>
      <c r="G135" s="32">
        <f t="shared" ref="G135:G166" si="17">(G134+0.01)</f>
        <v>2.2899999999999947</v>
      </c>
      <c r="H135" s="32">
        <f t="shared" si="15"/>
        <v>12.008988999999916</v>
      </c>
      <c r="I135" s="32">
        <f t="shared" si="16"/>
        <v>9.1489889999999221</v>
      </c>
      <c r="J135" s="32"/>
      <c r="K135" s="32">
        <f t="shared" ref="K135:K198" si="18">(I135+10^-2*G135)</f>
        <v>9.171888999999922</v>
      </c>
      <c r="L135" s="32"/>
      <c r="M135" s="32"/>
      <c r="N135" s="30"/>
      <c r="O135" s="30"/>
      <c r="P135" s="30"/>
      <c r="Q135" s="30"/>
      <c r="R135" s="30"/>
      <c r="S135" s="30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x14ac:dyDescent="0.3">
      <c r="A136" s="6"/>
      <c r="B136" s="6"/>
      <c r="C136" s="6"/>
      <c r="D136" s="6"/>
      <c r="E136" s="6"/>
      <c r="F136" s="32">
        <f t="shared" si="14"/>
        <v>0.56999999999999995</v>
      </c>
      <c r="G136" s="32">
        <f t="shared" si="17"/>
        <v>2.2999999999999945</v>
      </c>
      <c r="H136" s="32">
        <f t="shared" si="15"/>
        <v>12.166999999999911</v>
      </c>
      <c r="I136" s="32">
        <f t="shared" si="16"/>
        <v>9.2969999999999171</v>
      </c>
      <c r="J136" s="32"/>
      <c r="K136" s="32">
        <f t="shared" si="18"/>
        <v>9.3199999999999168</v>
      </c>
      <c r="L136" s="32"/>
      <c r="M136" s="32"/>
      <c r="N136" s="30"/>
      <c r="O136" s="30"/>
      <c r="P136" s="30"/>
      <c r="Q136" s="30"/>
      <c r="R136" s="30"/>
      <c r="S136" s="30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x14ac:dyDescent="0.3">
      <c r="A137" s="6"/>
      <c r="B137" s="6"/>
      <c r="C137" s="6"/>
      <c r="D137" s="6"/>
      <c r="E137" s="6"/>
      <c r="F137" s="32">
        <f t="shared" ref="F137:F168" si="19">$F$104</f>
        <v>0.56999999999999995</v>
      </c>
      <c r="G137" s="32">
        <f t="shared" si="17"/>
        <v>2.3099999999999943</v>
      </c>
      <c r="H137" s="32">
        <f t="shared" si="15"/>
        <v>12.326390999999909</v>
      </c>
      <c r="I137" s="32">
        <f t="shared" si="16"/>
        <v>9.4463909999999149</v>
      </c>
      <c r="J137" s="32"/>
      <c r="K137" s="32">
        <f t="shared" si="18"/>
        <v>9.4694909999999144</v>
      </c>
      <c r="L137" s="32"/>
      <c r="M137" s="32"/>
      <c r="N137" s="30"/>
      <c r="O137" s="30"/>
      <c r="P137" s="30"/>
      <c r="Q137" s="30"/>
      <c r="R137" s="30"/>
      <c r="S137" s="30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x14ac:dyDescent="0.3">
      <c r="A138" s="6"/>
      <c r="B138" s="6"/>
      <c r="C138" s="6"/>
      <c r="D138" s="6"/>
      <c r="E138" s="6"/>
      <c r="F138" s="32">
        <f t="shared" si="19"/>
        <v>0.56999999999999995</v>
      </c>
      <c r="G138" s="32">
        <f t="shared" si="17"/>
        <v>2.3199999999999941</v>
      </c>
      <c r="H138" s="32">
        <f t="shared" si="15"/>
        <v>12.487167999999903</v>
      </c>
      <c r="I138" s="32">
        <f t="shared" si="16"/>
        <v>9.5971679999999093</v>
      </c>
      <c r="J138" s="32"/>
      <c r="K138" s="32">
        <f t="shared" si="18"/>
        <v>9.6203679999999085</v>
      </c>
      <c r="L138" s="32"/>
      <c r="M138" s="32"/>
      <c r="N138" s="30"/>
      <c r="O138" s="30"/>
      <c r="P138" s="30"/>
      <c r="Q138" s="30"/>
      <c r="R138" s="30"/>
      <c r="S138" s="30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x14ac:dyDescent="0.3">
      <c r="A139" s="6"/>
      <c r="B139" s="6"/>
      <c r="C139" s="6"/>
      <c r="D139" s="6"/>
      <c r="E139" s="6"/>
      <c r="F139" s="32">
        <f t="shared" si="19"/>
        <v>0.56999999999999995</v>
      </c>
      <c r="G139" s="32">
        <f t="shared" si="17"/>
        <v>2.3299999999999939</v>
      </c>
      <c r="H139" s="32">
        <f t="shared" si="15"/>
        <v>12.6493369999999</v>
      </c>
      <c r="I139" s="32">
        <f t="shared" si="16"/>
        <v>9.7493369999999064</v>
      </c>
      <c r="J139" s="32"/>
      <c r="K139" s="32">
        <f t="shared" si="18"/>
        <v>9.7726369999999072</v>
      </c>
      <c r="L139" s="32"/>
      <c r="M139" s="32"/>
      <c r="N139" s="30"/>
      <c r="O139" s="30"/>
      <c r="P139" s="30"/>
      <c r="Q139" s="30"/>
      <c r="R139" s="30"/>
      <c r="S139" s="30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x14ac:dyDescent="0.3">
      <c r="A140" s="6"/>
      <c r="B140" s="6"/>
      <c r="C140" s="6"/>
      <c r="D140" s="6"/>
      <c r="E140" s="6"/>
      <c r="F140" s="32">
        <f t="shared" si="19"/>
        <v>0.56999999999999995</v>
      </c>
      <c r="G140" s="32">
        <f t="shared" si="17"/>
        <v>2.3399999999999936</v>
      </c>
      <c r="H140" s="32">
        <f t="shared" si="15"/>
        <v>12.812903999999895</v>
      </c>
      <c r="I140" s="32">
        <f t="shared" si="16"/>
        <v>9.9029039999999018</v>
      </c>
      <c r="J140" s="32"/>
      <c r="K140" s="32">
        <f t="shared" si="18"/>
        <v>9.9263039999999023</v>
      </c>
      <c r="L140" s="32"/>
      <c r="M140" s="32"/>
      <c r="N140" s="30"/>
      <c r="O140" s="30"/>
      <c r="P140" s="30"/>
      <c r="Q140" s="30"/>
      <c r="R140" s="30"/>
      <c r="S140" s="30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x14ac:dyDescent="0.3">
      <c r="A141" s="6"/>
      <c r="B141" s="6"/>
      <c r="C141" s="6"/>
      <c r="D141" s="6"/>
      <c r="E141" s="6"/>
      <c r="F141" s="32">
        <f t="shared" si="19"/>
        <v>0.56999999999999995</v>
      </c>
      <c r="G141" s="32">
        <f t="shared" si="17"/>
        <v>2.3499999999999934</v>
      </c>
      <c r="H141" s="32">
        <f t="shared" si="15"/>
        <v>12.977874999999891</v>
      </c>
      <c r="I141" s="32">
        <f t="shared" si="16"/>
        <v>10.057874999999898</v>
      </c>
      <c r="J141" s="32"/>
      <c r="K141" s="32">
        <f t="shared" si="18"/>
        <v>10.081374999999898</v>
      </c>
      <c r="L141" s="32"/>
      <c r="M141" s="32"/>
      <c r="N141" s="30"/>
      <c r="O141" s="30"/>
      <c r="P141" s="30"/>
      <c r="Q141" s="30"/>
      <c r="R141" s="30"/>
      <c r="S141" s="30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x14ac:dyDescent="0.3">
      <c r="A142" s="6"/>
      <c r="B142" s="6"/>
      <c r="C142" s="6"/>
      <c r="D142" s="6"/>
      <c r="E142" s="6"/>
      <c r="F142" s="32">
        <f t="shared" si="19"/>
        <v>0.56999999999999995</v>
      </c>
      <c r="G142" s="32">
        <f t="shared" si="17"/>
        <v>2.3599999999999932</v>
      </c>
      <c r="H142" s="32">
        <f t="shared" si="15"/>
        <v>13.144255999999887</v>
      </c>
      <c r="I142" s="32">
        <f t="shared" si="16"/>
        <v>10.214255999999894</v>
      </c>
      <c r="J142" s="32"/>
      <c r="K142" s="32">
        <f t="shared" si="18"/>
        <v>10.237855999999894</v>
      </c>
      <c r="L142" s="32"/>
      <c r="M142" s="32"/>
      <c r="N142" s="30"/>
      <c r="O142" s="30"/>
      <c r="P142" s="30"/>
      <c r="Q142" s="30"/>
      <c r="R142" s="30"/>
      <c r="S142" s="30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x14ac:dyDescent="0.3">
      <c r="A143" s="6"/>
      <c r="B143" s="6"/>
      <c r="C143" s="6"/>
      <c r="D143" s="6"/>
      <c r="E143" s="6"/>
      <c r="F143" s="32">
        <f t="shared" si="19"/>
        <v>0.56999999999999995</v>
      </c>
      <c r="G143" s="32">
        <f t="shared" si="17"/>
        <v>2.369999999999993</v>
      </c>
      <c r="H143" s="32">
        <f t="shared" si="15"/>
        <v>13.312052999999882</v>
      </c>
      <c r="I143" s="32">
        <f t="shared" si="16"/>
        <v>10.372052999999889</v>
      </c>
      <c r="J143" s="32"/>
      <c r="K143" s="32">
        <f t="shared" si="18"/>
        <v>10.395752999999889</v>
      </c>
      <c r="L143" s="32"/>
      <c r="M143" s="32"/>
      <c r="N143" s="30"/>
      <c r="O143" s="30"/>
      <c r="P143" s="30"/>
      <c r="Q143" s="30"/>
      <c r="R143" s="30"/>
      <c r="S143" s="30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x14ac:dyDescent="0.3">
      <c r="A144" s="6"/>
      <c r="B144" s="6"/>
      <c r="C144" s="6"/>
      <c r="D144" s="6"/>
      <c r="E144" s="6"/>
      <c r="F144" s="32">
        <f t="shared" si="19"/>
        <v>0.56999999999999995</v>
      </c>
      <c r="G144" s="32">
        <f t="shared" si="17"/>
        <v>2.3799999999999928</v>
      </c>
      <c r="H144" s="32">
        <f t="shared" si="15"/>
        <v>13.481271999999878</v>
      </c>
      <c r="I144" s="32">
        <f t="shared" si="16"/>
        <v>10.531271999999886</v>
      </c>
      <c r="J144" s="32"/>
      <c r="K144" s="32">
        <f t="shared" si="18"/>
        <v>10.555071999999885</v>
      </c>
      <c r="L144" s="32"/>
      <c r="M144" s="32"/>
      <c r="N144" s="30"/>
      <c r="O144" s="30"/>
      <c r="P144" s="30"/>
      <c r="Q144" s="30"/>
      <c r="R144" s="30"/>
      <c r="S144" s="30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x14ac:dyDescent="0.3">
      <c r="A145" s="6"/>
      <c r="B145" s="6"/>
      <c r="C145" s="6"/>
      <c r="D145" s="6"/>
      <c r="E145" s="6"/>
      <c r="F145" s="32">
        <f t="shared" si="19"/>
        <v>0.56999999999999995</v>
      </c>
      <c r="G145" s="32">
        <f t="shared" si="17"/>
        <v>2.3899999999999926</v>
      </c>
      <c r="H145" s="32">
        <f t="shared" si="15"/>
        <v>13.651918999999873</v>
      </c>
      <c r="I145" s="32">
        <f t="shared" si="16"/>
        <v>10.691918999999881</v>
      </c>
      <c r="J145" s="32"/>
      <c r="K145" s="32">
        <f t="shared" si="18"/>
        <v>10.715818999999881</v>
      </c>
      <c r="L145" s="32"/>
      <c r="M145" s="32"/>
      <c r="N145" s="30"/>
      <c r="O145" s="30"/>
      <c r="P145" s="30"/>
      <c r="Q145" s="30"/>
      <c r="R145" s="30"/>
      <c r="S145" s="30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x14ac:dyDescent="0.3">
      <c r="A146" s="6"/>
      <c r="B146" s="6"/>
      <c r="C146" s="6"/>
      <c r="D146" s="6"/>
      <c r="E146" s="6"/>
      <c r="F146" s="32">
        <f t="shared" si="19"/>
        <v>0.56999999999999995</v>
      </c>
      <c r="G146" s="32">
        <f t="shared" si="17"/>
        <v>2.3999999999999924</v>
      </c>
      <c r="H146" s="32">
        <f t="shared" si="15"/>
        <v>13.823999999999868</v>
      </c>
      <c r="I146" s="32">
        <f t="shared" si="16"/>
        <v>10.853999999999877</v>
      </c>
      <c r="J146" s="32"/>
      <c r="K146" s="32">
        <f t="shared" si="18"/>
        <v>10.877999999999876</v>
      </c>
      <c r="L146" s="32"/>
      <c r="M146" s="32"/>
      <c r="N146" s="30"/>
      <c r="O146" s="30"/>
      <c r="P146" s="30"/>
      <c r="Q146" s="30"/>
      <c r="R146" s="30"/>
      <c r="S146" s="30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x14ac:dyDescent="0.3">
      <c r="A147" s="6"/>
      <c r="B147" s="6"/>
      <c r="C147" s="6"/>
      <c r="D147" s="6"/>
      <c r="E147" s="6"/>
      <c r="F147" s="32">
        <f t="shared" si="19"/>
        <v>0.56999999999999995</v>
      </c>
      <c r="G147" s="32">
        <f t="shared" si="17"/>
        <v>2.4099999999999921</v>
      </c>
      <c r="H147" s="32">
        <f t="shared" si="15"/>
        <v>13.997520999999864</v>
      </c>
      <c r="I147" s="32">
        <f t="shared" si="16"/>
        <v>11.017520999999872</v>
      </c>
      <c r="J147" s="32"/>
      <c r="K147" s="32">
        <f t="shared" si="18"/>
        <v>11.041620999999873</v>
      </c>
      <c r="L147" s="32"/>
      <c r="M147" s="32"/>
      <c r="N147" s="30"/>
      <c r="O147" s="30"/>
      <c r="P147" s="30"/>
      <c r="Q147" s="30"/>
      <c r="R147" s="30"/>
      <c r="S147" s="30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x14ac:dyDescent="0.3">
      <c r="A148" s="6"/>
      <c r="B148" s="6"/>
      <c r="C148" s="6"/>
      <c r="D148" s="6"/>
      <c r="E148" s="6"/>
      <c r="F148" s="32">
        <f t="shared" si="19"/>
        <v>0.56999999999999995</v>
      </c>
      <c r="G148" s="32">
        <f t="shared" si="17"/>
        <v>2.4199999999999919</v>
      </c>
      <c r="H148" s="32">
        <f t="shared" si="15"/>
        <v>14.172487999999857</v>
      </c>
      <c r="I148" s="32">
        <f t="shared" si="16"/>
        <v>11.182487999999866</v>
      </c>
      <c r="J148" s="32"/>
      <c r="K148" s="32">
        <f t="shared" si="18"/>
        <v>11.206687999999867</v>
      </c>
      <c r="L148" s="32"/>
      <c r="M148" s="32"/>
      <c r="N148" s="30"/>
      <c r="O148" s="30"/>
      <c r="P148" s="30"/>
      <c r="Q148" s="30"/>
      <c r="R148" s="30"/>
      <c r="S148" s="30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x14ac:dyDescent="0.3">
      <c r="A149" s="6"/>
      <c r="B149" s="6"/>
      <c r="C149" s="6"/>
      <c r="D149" s="6"/>
      <c r="E149" s="6"/>
      <c r="F149" s="32">
        <f t="shared" si="19"/>
        <v>0.56999999999999995</v>
      </c>
      <c r="G149" s="32">
        <f t="shared" si="17"/>
        <v>2.4299999999999917</v>
      </c>
      <c r="H149" s="32">
        <f t="shared" si="15"/>
        <v>14.348906999999853</v>
      </c>
      <c r="I149" s="32">
        <f t="shared" si="16"/>
        <v>11.348906999999862</v>
      </c>
      <c r="J149" s="32"/>
      <c r="K149" s="32">
        <f t="shared" si="18"/>
        <v>11.373206999999862</v>
      </c>
      <c r="L149" s="32"/>
      <c r="M149" s="32"/>
      <c r="N149" s="30"/>
      <c r="O149" s="30"/>
      <c r="P149" s="30"/>
      <c r="Q149" s="30"/>
      <c r="R149" s="30"/>
      <c r="S149" s="30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x14ac:dyDescent="0.3">
      <c r="A150" s="6"/>
      <c r="B150" s="6"/>
      <c r="C150" s="6"/>
      <c r="D150" s="6"/>
      <c r="E150" s="6"/>
      <c r="F150" s="32">
        <f t="shared" si="19"/>
        <v>0.56999999999999995</v>
      </c>
      <c r="G150" s="32">
        <f t="shared" si="17"/>
        <v>2.4399999999999915</v>
      </c>
      <c r="H150" s="32">
        <f t="shared" si="15"/>
        <v>14.52678399999985</v>
      </c>
      <c r="I150" s="32">
        <f t="shared" si="16"/>
        <v>11.516783999999859</v>
      </c>
      <c r="J150" s="32"/>
      <c r="K150" s="32">
        <f t="shared" si="18"/>
        <v>11.541183999999859</v>
      </c>
      <c r="L150" s="32"/>
      <c r="M150" s="32"/>
      <c r="N150" s="30"/>
      <c r="O150" s="30"/>
      <c r="P150" s="30"/>
      <c r="Q150" s="30"/>
      <c r="R150" s="30"/>
      <c r="S150" s="30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x14ac:dyDescent="0.3">
      <c r="A151" s="6"/>
      <c r="B151" s="6"/>
      <c r="C151" s="6"/>
      <c r="D151" s="6"/>
      <c r="E151" s="6"/>
      <c r="F151" s="32">
        <f t="shared" si="19"/>
        <v>0.56999999999999995</v>
      </c>
      <c r="G151" s="32">
        <f t="shared" si="17"/>
        <v>2.4499999999999913</v>
      </c>
      <c r="H151" s="32">
        <f t="shared" si="15"/>
        <v>14.706124999999844</v>
      </c>
      <c r="I151" s="32">
        <f t="shared" si="16"/>
        <v>11.686124999999853</v>
      </c>
      <c r="J151" s="32"/>
      <c r="K151" s="32">
        <f t="shared" si="18"/>
        <v>11.710624999999853</v>
      </c>
      <c r="L151" s="32"/>
      <c r="M151" s="32"/>
      <c r="N151" s="30"/>
      <c r="O151" s="30"/>
      <c r="P151" s="30"/>
      <c r="Q151" s="30"/>
      <c r="R151" s="30"/>
      <c r="S151" s="30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x14ac:dyDescent="0.3">
      <c r="A152" s="6"/>
      <c r="B152" s="6"/>
      <c r="C152" s="6"/>
      <c r="D152" s="6"/>
      <c r="E152" s="6"/>
      <c r="F152" s="32">
        <f t="shared" si="19"/>
        <v>0.56999999999999995</v>
      </c>
      <c r="G152" s="32">
        <f t="shared" si="17"/>
        <v>2.4599999999999911</v>
      </c>
      <c r="H152" s="32">
        <f t="shared" si="15"/>
        <v>14.886935999999839</v>
      </c>
      <c r="I152" s="32">
        <f t="shared" si="16"/>
        <v>11.856935999999848</v>
      </c>
      <c r="J152" s="32"/>
      <c r="K152" s="32">
        <f t="shared" si="18"/>
        <v>11.881535999999848</v>
      </c>
      <c r="L152" s="32"/>
      <c r="M152" s="32"/>
      <c r="N152" s="30"/>
      <c r="O152" s="30"/>
      <c r="P152" s="30"/>
      <c r="Q152" s="30"/>
      <c r="R152" s="30"/>
      <c r="S152" s="30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x14ac:dyDescent="0.3">
      <c r="A153" s="6"/>
      <c r="B153" s="6"/>
      <c r="C153" s="6"/>
      <c r="D153" s="6"/>
      <c r="E153" s="6"/>
      <c r="F153" s="32">
        <f t="shared" si="19"/>
        <v>0.56999999999999995</v>
      </c>
      <c r="G153" s="32">
        <f t="shared" si="17"/>
        <v>2.4699999999999909</v>
      </c>
      <c r="H153" s="32">
        <f t="shared" si="15"/>
        <v>15.069222999999832</v>
      </c>
      <c r="I153" s="32">
        <f t="shared" si="16"/>
        <v>12.029222999999842</v>
      </c>
      <c r="J153" s="32"/>
      <c r="K153" s="32">
        <f t="shared" si="18"/>
        <v>12.053922999999841</v>
      </c>
      <c r="L153" s="32"/>
      <c r="M153" s="32"/>
      <c r="N153" s="30"/>
      <c r="O153" s="30"/>
      <c r="P153" s="30"/>
      <c r="Q153" s="30"/>
      <c r="R153" s="30"/>
      <c r="S153" s="30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x14ac:dyDescent="0.3">
      <c r="A154" s="6"/>
      <c r="B154" s="6"/>
      <c r="C154" s="6"/>
      <c r="D154" s="6"/>
      <c r="E154" s="6"/>
      <c r="F154" s="32">
        <f t="shared" si="19"/>
        <v>0.56999999999999995</v>
      </c>
      <c r="G154" s="32">
        <f t="shared" si="17"/>
        <v>2.4799999999999907</v>
      </c>
      <c r="H154" s="32">
        <f t="shared" si="15"/>
        <v>15.252991999999827</v>
      </c>
      <c r="I154" s="32">
        <f t="shared" si="16"/>
        <v>12.202991999999837</v>
      </c>
      <c r="J154" s="32"/>
      <c r="K154" s="32">
        <f t="shared" si="18"/>
        <v>12.227791999999836</v>
      </c>
      <c r="L154" s="32"/>
      <c r="M154" s="32"/>
      <c r="N154" s="30"/>
      <c r="O154" s="30"/>
      <c r="P154" s="30"/>
      <c r="Q154" s="30"/>
      <c r="R154" s="30"/>
      <c r="S154" s="30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x14ac:dyDescent="0.3">
      <c r="A155" s="6"/>
      <c r="B155" s="6"/>
      <c r="C155" s="6"/>
      <c r="D155" s="6"/>
      <c r="E155" s="6"/>
      <c r="F155" s="32">
        <f t="shared" si="19"/>
        <v>0.56999999999999995</v>
      </c>
      <c r="G155" s="32">
        <f t="shared" si="17"/>
        <v>2.4899999999999904</v>
      </c>
      <c r="H155" s="32">
        <f t="shared" si="15"/>
        <v>15.438248999999821</v>
      </c>
      <c r="I155" s="32">
        <f t="shared" si="16"/>
        <v>12.378248999999832</v>
      </c>
      <c r="J155" s="32"/>
      <c r="K155" s="32">
        <f t="shared" si="18"/>
        <v>12.403148999999832</v>
      </c>
      <c r="L155" s="32"/>
      <c r="M155" s="32"/>
      <c r="N155" s="30"/>
      <c r="O155" s="30"/>
      <c r="P155" s="30"/>
      <c r="Q155" s="30"/>
      <c r="R155" s="30"/>
      <c r="S155" s="30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x14ac:dyDescent="0.3">
      <c r="A156" s="6"/>
      <c r="B156" s="6"/>
      <c r="C156" s="6"/>
      <c r="D156" s="6"/>
      <c r="E156" s="6"/>
      <c r="F156" s="32">
        <f t="shared" si="19"/>
        <v>0.56999999999999995</v>
      </c>
      <c r="G156" s="32">
        <f t="shared" si="17"/>
        <v>2.4999999999999902</v>
      </c>
      <c r="H156" s="32">
        <f t="shared" si="15"/>
        <v>15.624999999999817</v>
      </c>
      <c r="I156" s="32">
        <f t="shared" si="16"/>
        <v>12.554999999999827</v>
      </c>
      <c r="J156" s="32"/>
      <c r="K156" s="32">
        <f t="shared" si="18"/>
        <v>12.579999999999828</v>
      </c>
      <c r="L156" s="32"/>
      <c r="M156" s="32"/>
      <c r="N156" s="30"/>
      <c r="O156" s="30"/>
      <c r="P156" s="30"/>
      <c r="Q156" s="30"/>
      <c r="R156" s="30"/>
      <c r="S156" s="30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x14ac:dyDescent="0.3">
      <c r="A157" s="6"/>
      <c r="B157" s="6"/>
      <c r="C157" s="6"/>
      <c r="D157" s="6"/>
      <c r="E157" s="6"/>
      <c r="F157" s="32">
        <f t="shared" si="19"/>
        <v>0.56999999999999995</v>
      </c>
      <c r="G157" s="32">
        <f t="shared" si="17"/>
        <v>2.50999999999999</v>
      </c>
      <c r="H157" s="32">
        <f t="shared" si="15"/>
        <v>15.813250999999811</v>
      </c>
      <c r="I157" s="32">
        <f t="shared" si="16"/>
        <v>12.733250999999822</v>
      </c>
      <c r="J157" s="32"/>
      <c r="K157" s="32">
        <f t="shared" si="18"/>
        <v>12.758350999999822</v>
      </c>
      <c r="L157" s="32"/>
      <c r="M157" s="32"/>
      <c r="N157" s="30"/>
      <c r="O157" s="30"/>
      <c r="P157" s="30"/>
      <c r="Q157" s="30"/>
      <c r="R157" s="30"/>
      <c r="S157" s="30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x14ac:dyDescent="0.3">
      <c r="A158" s="6"/>
      <c r="B158" s="6"/>
      <c r="C158" s="6"/>
      <c r="D158" s="6"/>
      <c r="E158" s="6"/>
      <c r="F158" s="32">
        <f t="shared" si="19"/>
        <v>0.56999999999999995</v>
      </c>
      <c r="G158" s="32">
        <f t="shared" si="17"/>
        <v>2.5199999999999898</v>
      </c>
      <c r="H158" s="32">
        <f t="shared" si="15"/>
        <v>16.003007999999806</v>
      </c>
      <c r="I158" s="32">
        <f t="shared" si="16"/>
        <v>12.913007999999817</v>
      </c>
      <c r="J158" s="32"/>
      <c r="K158" s="32">
        <f t="shared" si="18"/>
        <v>12.938207999999817</v>
      </c>
      <c r="L158" s="32"/>
      <c r="M158" s="32"/>
      <c r="N158" s="30"/>
      <c r="O158" s="30"/>
      <c r="P158" s="30"/>
      <c r="Q158" s="30"/>
      <c r="R158" s="30"/>
      <c r="S158" s="30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x14ac:dyDescent="0.3">
      <c r="A159" s="6"/>
      <c r="B159" s="6"/>
      <c r="C159" s="6"/>
      <c r="D159" s="6"/>
      <c r="E159" s="6"/>
      <c r="F159" s="32">
        <f t="shared" si="19"/>
        <v>0.56999999999999995</v>
      </c>
      <c r="G159" s="32">
        <f t="shared" si="17"/>
        <v>2.5299999999999896</v>
      </c>
      <c r="H159" s="32">
        <f t="shared" si="15"/>
        <v>16.194276999999801</v>
      </c>
      <c r="I159" s="32">
        <f t="shared" si="16"/>
        <v>13.094276999999812</v>
      </c>
      <c r="J159" s="32"/>
      <c r="K159" s="32">
        <f t="shared" si="18"/>
        <v>13.119576999999811</v>
      </c>
      <c r="L159" s="32"/>
      <c r="M159" s="32"/>
      <c r="N159" s="30"/>
      <c r="O159" s="30"/>
      <c r="P159" s="30"/>
      <c r="Q159" s="30"/>
      <c r="R159" s="30"/>
      <c r="S159" s="30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x14ac:dyDescent="0.3">
      <c r="A160" s="6"/>
      <c r="B160" s="6"/>
      <c r="C160" s="6"/>
      <c r="D160" s="6"/>
      <c r="E160" s="6"/>
      <c r="F160" s="32">
        <f t="shared" si="19"/>
        <v>0.56999999999999995</v>
      </c>
      <c r="G160" s="32">
        <f t="shared" si="17"/>
        <v>2.5399999999999894</v>
      </c>
      <c r="H160" s="32">
        <f t="shared" si="15"/>
        <v>16.387063999999793</v>
      </c>
      <c r="I160" s="32">
        <f t="shared" si="16"/>
        <v>13.277063999999804</v>
      </c>
      <c r="J160" s="32"/>
      <c r="K160" s="32">
        <f t="shared" si="18"/>
        <v>13.302463999999803</v>
      </c>
      <c r="L160" s="32"/>
      <c r="M160" s="32"/>
      <c r="N160" s="30"/>
      <c r="O160" s="30"/>
      <c r="P160" s="30"/>
      <c r="Q160" s="30"/>
      <c r="R160" s="30"/>
      <c r="S160" s="30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x14ac:dyDescent="0.3">
      <c r="A161" s="6"/>
      <c r="B161" s="6"/>
      <c r="C161" s="6"/>
      <c r="D161" s="6"/>
      <c r="E161" s="6"/>
      <c r="F161" s="32">
        <f t="shared" si="19"/>
        <v>0.56999999999999995</v>
      </c>
      <c r="G161" s="32">
        <f t="shared" si="17"/>
        <v>2.5499999999999892</v>
      </c>
      <c r="H161" s="32">
        <f t="shared" si="15"/>
        <v>16.581374999999788</v>
      </c>
      <c r="I161" s="32">
        <f t="shared" si="16"/>
        <v>13.4613749999998</v>
      </c>
      <c r="J161" s="32"/>
      <c r="K161" s="32">
        <f t="shared" si="18"/>
        <v>13.486874999999799</v>
      </c>
      <c r="L161" s="32"/>
      <c r="M161" s="32"/>
      <c r="N161" s="30"/>
      <c r="O161" s="30"/>
      <c r="P161" s="30"/>
      <c r="Q161" s="30"/>
      <c r="R161" s="30"/>
      <c r="S161" s="30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x14ac:dyDescent="0.3">
      <c r="A162" s="6"/>
      <c r="B162" s="6"/>
      <c r="C162" s="6"/>
      <c r="D162" s="6"/>
      <c r="E162" s="6"/>
      <c r="F162" s="32">
        <f t="shared" si="19"/>
        <v>0.56999999999999995</v>
      </c>
      <c r="G162" s="32">
        <f t="shared" si="17"/>
        <v>2.559999999999989</v>
      </c>
      <c r="H162" s="32">
        <f t="shared" si="15"/>
        <v>16.777215999999783</v>
      </c>
      <c r="I162" s="32">
        <f t="shared" si="16"/>
        <v>13.647215999999794</v>
      </c>
      <c r="J162" s="32"/>
      <c r="K162" s="32">
        <f t="shared" si="18"/>
        <v>13.672815999999795</v>
      </c>
      <c r="L162" s="32"/>
      <c r="M162" s="32"/>
      <c r="N162" s="30"/>
      <c r="O162" s="30"/>
      <c r="P162" s="30"/>
      <c r="Q162" s="30"/>
      <c r="R162" s="30"/>
      <c r="S162" s="30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x14ac:dyDescent="0.3">
      <c r="A163" s="6"/>
      <c r="B163" s="6"/>
      <c r="C163" s="6"/>
      <c r="D163" s="6"/>
      <c r="E163" s="6"/>
      <c r="F163" s="32">
        <f t="shared" si="19"/>
        <v>0.56999999999999995</v>
      </c>
      <c r="G163" s="32">
        <f t="shared" si="17"/>
        <v>2.5699999999999887</v>
      </c>
      <c r="H163" s="32">
        <f t="shared" si="15"/>
        <v>16.974592999999775</v>
      </c>
      <c r="I163" s="32">
        <f t="shared" si="16"/>
        <v>13.834592999999787</v>
      </c>
      <c r="J163" s="32"/>
      <c r="K163" s="32">
        <f t="shared" si="18"/>
        <v>13.860292999999787</v>
      </c>
      <c r="L163" s="32"/>
      <c r="M163" s="32"/>
      <c r="N163" s="30"/>
      <c r="O163" s="30"/>
      <c r="P163" s="30"/>
      <c r="Q163" s="30"/>
      <c r="R163" s="30"/>
      <c r="S163" s="30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x14ac:dyDescent="0.3">
      <c r="A164" s="6"/>
      <c r="B164" s="6"/>
      <c r="C164" s="6"/>
      <c r="D164" s="6"/>
      <c r="E164" s="6"/>
      <c r="F164" s="32">
        <f t="shared" si="19"/>
        <v>0.56999999999999995</v>
      </c>
      <c r="G164" s="32">
        <f t="shared" si="17"/>
        <v>2.5799999999999885</v>
      </c>
      <c r="H164" s="32">
        <f t="shared" si="15"/>
        <v>17.173511999999771</v>
      </c>
      <c r="I164" s="32">
        <f t="shared" si="16"/>
        <v>14.023511999999783</v>
      </c>
      <c r="J164" s="32"/>
      <c r="K164" s="32">
        <f t="shared" si="18"/>
        <v>14.049311999999784</v>
      </c>
      <c r="L164" s="32"/>
      <c r="M164" s="32"/>
      <c r="N164" s="30"/>
      <c r="O164" s="30"/>
      <c r="P164" s="30"/>
      <c r="Q164" s="30"/>
      <c r="R164" s="30"/>
      <c r="S164" s="30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x14ac:dyDescent="0.3">
      <c r="A165" s="6"/>
      <c r="B165" s="6"/>
      <c r="C165" s="6"/>
      <c r="D165" s="6"/>
      <c r="E165" s="6"/>
      <c r="F165" s="32">
        <f t="shared" si="19"/>
        <v>0.56999999999999995</v>
      </c>
      <c r="G165" s="32">
        <f t="shared" si="17"/>
        <v>2.5899999999999883</v>
      </c>
      <c r="H165" s="32">
        <f t="shared" si="15"/>
        <v>17.373978999999764</v>
      </c>
      <c r="I165" s="32">
        <f t="shared" si="16"/>
        <v>14.213978999999776</v>
      </c>
      <c r="J165" s="32"/>
      <c r="K165" s="32">
        <f t="shared" si="18"/>
        <v>14.239878999999776</v>
      </c>
      <c r="L165" s="32"/>
      <c r="M165" s="32"/>
      <c r="N165" s="30"/>
      <c r="O165" s="30"/>
      <c r="P165" s="30"/>
      <c r="Q165" s="30"/>
      <c r="R165" s="30"/>
      <c r="S165" s="30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x14ac:dyDescent="0.3">
      <c r="A166" s="6"/>
      <c r="B166" s="6"/>
      <c r="C166" s="6"/>
      <c r="D166" s="6"/>
      <c r="E166" s="6"/>
      <c r="F166" s="32">
        <f t="shared" si="19"/>
        <v>0.56999999999999995</v>
      </c>
      <c r="G166" s="32">
        <f t="shared" si="17"/>
        <v>2.5999999999999881</v>
      </c>
      <c r="H166" s="32">
        <f t="shared" si="15"/>
        <v>17.575999999999759</v>
      </c>
      <c r="I166" s="32">
        <f t="shared" si="16"/>
        <v>14.405999999999771</v>
      </c>
      <c r="J166" s="32"/>
      <c r="K166" s="32">
        <f t="shared" si="18"/>
        <v>14.431999999999771</v>
      </c>
      <c r="L166" s="32"/>
      <c r="M166" s="32"/>
      <c r="N166" s="30"/>
      <c r="O166" s="30"/>
      <c r="P166" s="30"/>
      <c r="Q166" s="30"/>
      <c r="R166" s="30"/>
      <c r="S166" s="30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x14ac:dyDescent="0.3">
      <c r="A167" s="6"/>
      <c r="B167" s="6"/>
      <c r="C167" s="6"/>
      <c r="D167" s="6"/>
      <c r="E167" s="6"/>
      <c r="F167" s="32">
        <f t="shared" si="19"/>
        <v>0.56999999999999995</v>
      </c>
      <c r="G167" s="32">
        <f t="shared" ref="G167:G198" si="20">(G166+0.01)</f>
        <v>2.6099999999999879</v>
      </c>
      <c r="H167" s="32">
        <f t="shared" si="15"/>
        <v>17.779580999999752</v>
      </c>
      <c r="I167" s="32">
        <f t="shared" si="16"/>
        <v>14.599580999999764</v>
      </c>
      <c r="J167" s="32"/>
      <c r="K167" s="32">
        <f t="shared" si="18"/>
        <v>14.625680999999764</v>
      </c>
      <c r="L167" s="32"/>
      <c r="M167" s="32"/>
      <c r="N167" s="30"/>
      <c r="O167" s="30"/>
      <c r="P167" s="30"/>
      <c r="Q167" s="30"/>
      <c r="R167" s="30"/>
      <c r="S167" s="30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x14ac:dyDescent="0.3">
      <c r="A168" s="6"/>
      <c r="B168" s="6"/>
      <c r="C168" s="6"/>
      <c r="D168" s="6"/>
      <c r="E168" s="6"/>
      <c r="F168" s="32">
        <f t="shared" si="19"/>
        <v>0.56999999999999995</v>
      </c>
      <c r="G168" s="32">
        <f t="shared" si="20"/>
        <v>2.6199999999999877</v>
      </c>
      <c r="H168" s="32">
        <f t="shared" si="15"/>
        <v>17.984727999999745</v>
      </c>
      <c r="I168" s="32">
        <f t="shared" si="16"/>
        <v>14.794727999999758</v>
      </c>
      <c r="J168" s="32"/>
      <c r="K168" s="32">
        <f t="shared" si="18"/>
        <v>14.820927999999757</v>
      </c>
      <c r="L168" s="32"/>
      <c r="M168" s="32"/>
      <c r="N168" s="30"/>
      <c r="O168" s="30"/>
      <c r="P168" s="30"/>
      <c r="Q168" s="30"/>
      <c r="R168" s="30"/>
      <c r="S168" s="30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x14ac:dyDescent="0.3">
      <c r="A169" s="6"/>
      <c r="B169" s="6"/>
      <c r="C169" s="6"/>
      <c r="D169" s="6"/>
      <c r="E169" s="6"/>
      <c r="F169" s="32">
        <f t="shared" ref="F169:F200" si="21">$F$104</f>
        <v>0.56999999999999995</v>
      </c>
      <c r="G169" s="32">
        <f t="shared" si="20"/>
        <v>2.6299999999999875</v>
      </c>
      <c r="H169" s="32">
        <f t="shared" si="15"/>
        <v>18.191446999999741</v>
      </c>
      <c r="I169" s="32">
        <f t="shared" si="16"/>
        <v>14.991446999999754</v>
      </c>
      <c r="J169" s="32"/>
      <c r="K169" s="32">
        <f t="shared" si="18"/>
        <v>15.017746999999753</v>
      </c>
      <c r="L169" s="32"/>
      <c r="M169" s="32"/>
      <c r="N169" s="30"/>
      <c r="O169" s="30"/>
      <c r="P169" s="30"/>
      <c r="Q169" s="30"/>
      <c r="R169" s="30"/>
      <c r="S169" s="30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x14ac:dyDescent="0.3">
      <c r="A170" s="6"/>
      <c r="B170" s="6"/>
      <c r="C170" s="6"/>
      <c r="D170" s="6"/>
      <c r="E170" s="6"/>
      <c r="F170" s="32">
        <f t="shared" si="21"/>
        <v>0.56999999999999995</v>
      </c>
      <c r="G170" s="32">
        <f t="shared" si="20"/>
        <v>2.6399999999999872</v>
      </c>
      <c r="H170" s="32">
        <f t="shared" si="15"/>
        <v>18.399743999999732</v>
      </c>
      <c r="I170" s="32">
        <f t="shared" si="16"/>
        <v>15.189743999999745</v>
      </c>
      <c r="J170" s="32"/>
      <c r="K170" s="32">
        <f t="shared" si="18"/>
        <v>15.216143999999746</v>
      </c>
      <c r="L170" s="32"/>
      <c r="M170" s="32"/>
      <c r="N170" s="30"/>
      <c r="O170" s="30"/>
      <c r="P170" s="30"/>
      <c r="Q170" s="30"/>
      <c r="R170" s="30"/>
      <c r="S170" s="30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x14ac:dyDescent="0.3">
      <c r="A171" s="6"/>
      <c r="B171" s="6"/>
      <c r="C171" s="6"/>
      <c r="D171" s="6"/>
      <c r="E171" s="6"/>
      <c r="F171" s="32">
        <f t="shared" si="21"/>
        <v>0.56999999999999995</v>
      </c>
      <c r="G171" s="32">
        <f t="shared" si="20"/>
        <v>2.649999999999987</v>
      </c>
      <c r="H171" s="32">
        <f t="shared" si="15"/>
        <v>18.609624999999728</v>
      </c>
      <c r="I171" s="32">
        <f t="shared" si="16"/>
        <v>15.389624999999741</v>
      </c>
      <c r="J171" s="32"/>
      <c r="K171" s="32">
        <f t="shared" si="18"/>
        <v>15.416124999999742</v>
      </c>
      <c r="L171" s="32"/>
      <c r="M171" s="32"/>
      <c r="N171" s="30"/>
      <c r="O171" s="30"/>
      <c r="P171" s="30"/>
      <c r="Q171" s="30"/>
      <c r="R171" s="30"/>
      <c r="S171" s="30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x14ac:dyDescent="0.3">
      <c r="A172" s="6"/>
      <c r="B172" s="6"/>
      <c r="C172" s="6"/>
      <c r="D172" s="6"/>
      <c r="E172" s="6"/>
      <c r="F172" s="32">
        <f t="shared" si="21"/>
        <v>0.56999999999999995</v>
      </c>
      <c r="G172" s="32">
        <f t="shared" si="20"/>
        <v>2.6599999999999868</v>
      </c>
      <c r="H172" s="32">
        <f t="shared" si="15"/>
        <v>18.82109599999972</v>
      </c>
      <c r="I172" s="32">
        <f t="shared" si="16"/>
        <v>15.591095999999734</v>
      </c>
      <c r="J172" s="32"/>
      <c r="K172" s="32">
        <f t="shared" si="18"/>
        <v>15.617695999999734</v>
      </c>
      <c r="L172" s="32"/>
      <c r="M172" s="32"/>
      <c r="N172" s="30"/>
      <c r="O172" s="30"/>
      <c r="P172" s="30"/>
      <c r="Q172" s="30"/>
      <c r="R172" s="30"/>
      <c r="S172" s="30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x14ac:dyDescent="0.3">
      <c r="A173" s="6"/>
      <c r="B173" s="6"/>
      <c r="C173" s="6"/>
      <c r="D173" s="6"/>
      <c r="E173" s="6"/>
      <c r="F173" s="32">
        <f t="shared" si="21"/>
        <v>0.56999999999999995</v>
      </c>
      <c r="G173" s="32">
        <f t="shared" si="20"/>
        <v>2.6699999999999866</v>
      </c>
      <c r="H173" s="32">
        <f t="shared" si="15"/>
        <v>19.034162999999715</v>
      </c>
      <c r="I173" s="32">
        <f t="shared" si="16"/>
        <v>15.794162999999729</v>
      </c>
      <c r="J173" s="32"/>
      <c r="K173" s="32">
        <f t="shared" si="18"/>
        <v>15.820862999999729</v>
      </c>
      <c r="L173" s="32"/>
      <c r="M173" s="32"/>
      <c r="N173" s="30"/>
      <c r="O173" s="30"/>
      <c r="P173" s="30"/>
      <c r="Q173" s="30"/>
      <c r="R173" s="30"/>
      <c r="S173" s="30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x14ac:dyDescent="0.3">
      <c r="A174" s="6"/>
      <c r="B174" s="6"/>
      <c r="C174" s="6"/>
      <c r="D174" s="6"/>
      <c r="E174" s="6"/>
      <c r="F174" s="32">
        <f t="shared" si="21"/>
        <v>0.56999999999999995</v>
      </c>
      <c r="G174" s="32">
        <f t="shared" si="20"/>
        <v>2.6799999999999864</v>
      </c>
      <c r="H174" s="32">
        <f t="shared" si="15"/>
        <v>19.248831999999709</v>
      </c>
      <c r="I174" s="32">
        <f t="shared" si="16"/>
        <v>15.998831999999723</v>
      </c>
      <c r="J174" s="32"/>
      <c r="K174" s="32">
        <f t="shared" si="18"/>
        <v>16.025631999999725</v>
      </c>
      <c r="L174" s="32"/>
      <c r="M174" s="32"/>
      <c r="N174" s="30"/>
      <c r="O174" s="30"/>
      <c r="P174" s="30"/>
      <c r="Q174" s="30"/>
      <c r="R174" s="30"/>
      <c r="S174" s="30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x14ac:dyDescent="0.3">
      <c r="A175" s="6"/>
      <c r="B175" s="6"/>
      <c r="C175" s="6"/>
      <c r="D175" s="6"/>
      <c r="E175" s="6"/>
      <c r="F175" s="32">
        <f t="shared" si="21"/>
        <v>0.56999999999999995</v>
      </c>
      <c r="G175" s="32">
        <f t="shared" si="20"/>
        <v>2.6899999999999862</v>
      </c>
      <c r="H175" s="32">
        <f t="shared" si="15"/>
        <v>19.4651089999997</v>
      </c>
      <c r="I175" s="32">
        <f t="shared" si="16"/>
        <v>16.205108999999712</v>
      </c>
      <c r="J175" s="32"/>
      <c r="K175" s="32">
        <f t="shared" si="18"/>
        <v>16.232008999999714</v>
      </c>
      <c r="L175" s="32"/>
      <c r="M175" s="32"/>
      <c r="N175" s="30"/>
      <c r="O175" s="30"/>
      <c r="P175" s="30"/>
      <c r="Q175" s="30"/>
      <c r="R175" s="30"/>
      <c r="S175" s="30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x14ac:dyDescent="0.3">
      <c r="A176" s="6"/>
      <c r="B176" s="6"/>
      <c r="C176" s="6"/>
      <c r="D176" s="6"/>
      <c r="E176" s="6"/>
      <c r="F176" s="32">
        <f t="shared" si="21"/>
        <v>0.56999999999999995</v>
      </c>
      <c r="G176" s="32">
        <f t="shared" si="20"/>
        <v>2.699999999999986</v>
      </c>
      <c r="H176" s="32">
        <f t="shared" si="15"/>
        <v>19.682999999999694</v>
      </c>
      <c r="I176" s="32">
        <f t="shared" si="16"/>
        <v>16.412999999999709</v>
      </c>
      <c r="J176" s="32"/>
      <c r="K176" s="32">
        <f t="shared" si="18"/>
        <v>16.43999999999971</v>
      </c>
      <c r="L176" s="32"/>
      <c r="M176" s="32"/>
      <c r="N176" s="30"/>
      <c r="O176" s="30"/>
      <c r="P176" s="30"/>
      <c r="Q176" s="30"/>
      <c r="R176" s="30"/>
      <c r="S176" s="30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x14ac:dyDescent="0.3">
      <c r="A177" s="6"/>
      <c r="B177" s="6"/>
      <c r="C177" s="6"/>
      <c r="D177" s="6"/>
      <c r="E177" s="6"/>
      <c r="F177" s="32">
        <f t="shared" si="21"/>
        <v>0.56999999999999995</v>
      </c>
      <c r="G177" s="32">
        <f t="shared" si="20"/>
        <v>2.7099999999999858</v>
      </c>
      <c r="H177" s="32">
        <f t="shared" si="15"/>
        <v>19.902510999999688</v>
      </c>
      <c r="I177" s="32">
        <f t="shared" si="16"/>
        <v>16.622510999999701</v>
      </c>
      <c r="J177" s="32"/>
      <c r="K177" s="32">
        <f t="shared" si="18"/>
        <v>16.649610999999702</v>
      </c>
      <c r="L177" s="32"/>
      <c r="M177" s="32"/>
      <c r="N177" s="30"/>
      <c r="O177" s="30"/>
      <c r="P177" s="30"/>
      <c r="Q177" s="30"/>
      <c r="R177" s="30"/>
      <c r="S177" s="30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x14ac:dyDescent="0.3">
      <c r="A178" s="6"/>
      <c r="B178" s="6"/>
      <c r="C178" s="6"/>
      <c r="D178" s="6"/>
      <c r="E178" s="6"/>
      <c r="F178" s="32">
        <f t="shared" si="21"/>
        <v>0.56999999999999995</v>
      </c>
      <c r="G178" s="32">
        <f t="shared" si="20"/>
        <v>2.7199999999999855</v>
      </c>
      <c r="H178" s="32">
        <f t="shared" si="15"/>
        <v>20.12364799999968</v>
      </c>
      <c r="I178" s="32">
        <f t="shared" si="16"/>
        <v>16.833647999999695</v>
      </c>
      <c r="J178" s="32"/>
      <c r="K178" s="32">
        <f t="shared" si="18"/>
        <v>16.860847999999695</v>
      </c>
      <c r="L178" s="32"/>
      <c r="M178" s="32"/>
      <c r="N178" s="30"/>
      <c r="O178" s="30"/>
      <c r="P178" s="30"/>
      <c r="Q178" s="30"/>
      <c r="R178" s="30"/>
      <c r="S178" s="30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x14ac:dyDescent="0.3">
      <c r="A179" s="6"/>
      <c r="B179" s="6"/>
      <c r="C179" s="6"/>
      <c r="D179" s="6"/>
      <c r="E179" s="6"/>
      <c r="F179" s="32">
        <f t="shared" si="21"/>
        <v>0.56999999999999995</v>
      </c>
      <c r="G179" s="32">
        <f t="shared" si="20"/>
        <v>2.7299999999999853</v>
      </c>
      <c r="H179" s="32">
        <f t="shared" si="15"/>
        <v>20.346416999999672</v>
      </c>
      <c r="I179" s="32">
        <f t="shared" si="16"/>
        <v>17.046416999999686</v>
      </c>
      <c r="J179" s="32"/>
      <c r="K179" s="32">
        <f t="shared" si="18"/>
        <v>17.073716999999686</v>
      </c>
      <c r="L179" s="32"/>
      <c r="M179" s="32"/>
      <c r="N179" s="30"/>
      <c r="O179" s="30"/>
      <c r="P179" s="30"/>
      <c r="Q179" s="30"/>
      <c r="R179" s="30"/>
      <c r="S179" s="30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x14ac:dyDescent="0.3">
      <c r="A180" s="6"/>
      <c r="B180" s="6"/>
      <c r="C180" s="6"/>
      <c r="D180" s="6"/>
      <c r="E180" s="6"/>
      <c r="F180" s="32">
        <f t="shared" si="21"/>
        <v>0.56999999999999995</v>
      </c>
      <c r="G180" s="32">
        <f t="shared" si="20"/>
        <v>2.7399999999999851</v>
      </c>
      <c r="H180" s="32">
        <f t="shared" si="15"/>
        <v>20.570823999999664</v>
      </c>
      <c r="I180" s="32">
        <f t="shared" si="16"/>
        <v>17.26082399999968</v>
      </c>
      <c r="J180" s="32"/>
      <c r="K180" s="32">
        <f t="shared" si="18"/>
        <v>17.28822399999968</v>
      </c>
      <c r="L180" s="32"/>
      <c r="M180" s="32"/>
      <c r="N180" s="30"/>
      <c r="O180" s="30"/>
      <c r="P180" s="30"/>
      <c r="Q180" s="30"/>
      <c r="R180" s="30"/>
      <c r="S180" s="30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x14ac:dyDescent="0.3">
      <c r="A181" s="6"/>
      <c r="B181" s="6"/>
      <c r="C181" s="6"/>
      <c r="D181" s="6"/>
      <c r="E181" s="6"/>
      <c r="F181" s="32">
        <f t="shared" si="21"/>
        <v>0.56999999999999995</v>
      </c>
      <c r="G181" s="32">
        <f t="shared" si="20"/>
        <v>2.7499999999999849</v>
      </c>
      <c r="H181" s="32">
        <f t="shared" si="15"/>
        <v>20.796874999999655</v>
      </c>
      <c r="I181" s="32">
        <f t="shared" si="16"/>
        <v>17.476874999999669</v>
      </c>
      <c r="J181" s="32"/>
      <c r="K181" s="32">
        <f t="shared" si="18"/>
        <v>17.504374999999669</v>
      </c>
      <c r="L181" s="32"/>
      <c r="M181" s="32"/>
      <c r="N181" s="30"/>
      <c r="O181" s="30"/>
      <c r="P181" s="30"/>
      <c r="Q181" s="30"/>
      <c r="R181" s="30"/>
      <c r="S181" s="30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x14ac:dyDescent="0.3">
      <c r="A182" s="6"/>
      <c r="B182" s="6"/>
      <c r="C182" s="6"/>
      <c r="D182" s="6"/>
      <c r="E182" s="6"/>
      <c r="F182" s="32">
        <f t="shared" si="21"/>
        <v>0.56999999999999995</v>
      </c>
      <c r="G182" s="32">
        <f t="shared" si="20"/>
        <v>2.7599999999999847</v>
      </c>
      <c r="H182" s="32">
        <f t="shared" si="15"/>
        <v>21.024575999999648</v>
      </c>
      <c r="I182" s="32">
        <f t="shared" si="16"/>
        <v>17.694575999999664</v>
      </c>
      <c r="J182" s="32"/>
      <c r="K182" s="32">
        <f t="shared" si="18"/>
        <v>17.722175999999664</v>
      </c>
      <c r="L182" s="32"/>
      <c r="M182" s="32"/>
      <c r="N182" s="30"/>
      <c r="O182" s="30"/>
      <c r="P182" s="30"/>
      <c r="Q182" s="30"/>
      <c r="R182" s="30"/>
      <c r="S182" s="30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x14ac:dyDescent="0.3">
      <c r="A183" s="6"/>
      <c r="B183" s="6"/>
      <c r="C183" s="6"/>
      <c r="D183" s="6"/>
      <c r="E183" s="6"/>
      <c r="F183" s="32">
        <f t="shared" si="21"/>
        <v>0.56999999999999995</v>
      </c>
      <c r="G183" s="32">
        <f t="shared" si="20"/>
        <v>2.7699999999999845</v>
      </c>
      <c r="H183" s="32">
        <f t="shared" si="15"/>
        <v>21.253932999999645</v>
      </c>
      <c r="I183" s="32">
        <f t="shared" si="16"/>
        <v>17.913932999999659</v>
      </c>
      <c r="J183" s="32"/>
      <c r="K183" s="32">
        <f t="shared" si="18"/>
        <v>17.941632999999658</v>
      </c>
      <c r="L183" s="32"/>
      <c r="M183" s="32"/>
      <c r="N183" s="30"/>
      <c r="O183" s="30"/>
      <c r="P183" s="30"/>
      <c r="Q183" s="30"/>
      <c r="R183" s="30"/>
      <c r="S183" s="30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x14ac:dyDescent="0.3">
      <c r="A184" s="6"/>
      <c r="B184" s="6"/>
      <c r="C184" s="6"/>
      <c r="D184" s="6"/>
      <c r="E184" s="6"/>
      <c r="F184" s="32">
        <f t="shared" si="21"/>
        <v>0.56999999999999995</v>
      </c>
      <c r="G184" s="32">
        <f t="shared" si="20"/>
        <v>2.7799999999999843</v>
      </c>
      <c r="H184" s="32">
        <f t="shared" si="15"/>
        <v>21.484951999999634</v>
      </c>
      <c r="I184" s="32">
        <f t="shared" si="16"/>
        <v>18.13495199999965</v>
      </c>
      <c r="J184" s="32"/>
      <c r="K184" s="32">
        <f t="shared" si="18"/>
        <v>18.162751999999649</v>
      </c>
      <c r="L184" s="32"/>
      <c r="M184" s="32"/>
      <c r="N184" s="30"/>
      <c r="O184" s="30"/>
      <c r="P184" s="30"/>
      <c r="Q184" s="30"/>
      <c r="R184" s="30"/>
      <c r="S184" s="30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x14ac:dyDescent="0.3">
      <c r="A185" s="6"/>
      <c r="B185" s="6"/>
      <c r="C185" s="6"/>
      <c r="D185" s="6"/>
      <c r="E185" s="6"/>
      <c r="F185" s="32">
        <f t="shared" si="21"/>
        <v>0.56999999999999995</v>
      </c>
      <c r="G185" s="32">
        <f t="shared" si="20"/>
        <v>2.789999999999984</v>
      </c>
      <c r="H185" s="32">
        <f t="shared" si="15"/>
        <v>21.717638999999625</v>
      </c>
      <c r="I185" s="32">
        <f t="shared" si="16"/>
        <v>18.35763899999964</v>
      </c>
      <c r="J185" s="32"/>
      <c r="K185" s="32">
        <f t="shared" si="18"/>
        <v>18.385538999999639</v>
      </c>
      <c r="L185" s="32"/>
      <c r="M185" s="32"/>
      <c r="N185" s="30"/>
      <c r="O185" s="30"/>
      <c r="P185" s="30"/>
      <c r="Q185" s="30"/>
      <c r="R185" s="30"/>
      <c r="S185" s="30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x14ac:dyDescent="0.3">
      <c r="A186" s="6"/>
      <c r="B186" s="6"/>
      <c r="C186" s="6"/>
      <c r="D186" s="6"/>
      <c r="E186" s="6"/>
      <c r="F186" s="32">
        <f t="shared" si="21"/>
        <v>0.56999999999999995</v>
      </c>
      <c r="G186" s="32">
        <f t="shared" si="20"/>
        <v>2.7999999999999838</v>
      </c>
      <c r="H186" s="32">
        <f t="shared" si="15"/>
        <v>21.951999999999618</v>
      </c>
      <c r="I186" s="32">
        <f t="shared" si="16"/>
        <v>18.581999999999635</v>
      </c>
      <c r="J186" s="32"/>
      <c r="K186" s="32">
        <f t="shared" si="18"/>
        <v>18.609999999999634</v>
      </c>
      <c r="L186" s="32"/>
      <c r="M186" s="32"/>
      <c r="N186" s="30"/>
      <c r="O186" s="30"/>
      <c r="P186" s="30"/>
      <c r="Q186" s="30"/>
      <c r="R186" s="30"/>
      <c r="S186" s="30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x14ac:dyDescent="0.3">
      <c r="A187" s="6"/>
      <c r="B187" s="6"/>
      <c r="C187" s="6"/>
      <c r="D187" s="6"/>
      <c r="E187" s="6"/>
      <c r="F187" s="32">
        <f t="shared" si="21"/>
        <v>0.56999999999999995</v>
      </c>
      <c r="G187" s="32">
        <f t="shared" si="20"/>
        <v>2.8099999999999836</v>
      </c>
      <c r="H187" s="32">
        <f t="shared" si="15"/>
        <v>22.188040999999611</v>
      </c>
      <c r="I187" s="32">
        <f t="shared" si="16"/>
        <v>18.808040999999626</v>
      </c>
      <c r="J187" s="32"/>
      <c r="K187" s="32">
        <f t="shared" si="18"/>
        <v>18.836140999999625</v>
      </c>
      <c r="L187" s="32"/>
      <c r="M187" s="32"/>
      <c r="N187" s="30"/>
      <c r="O187" s="30"/>
      <c r="P187" s="30"/>
      <c r="Q187" s="30"/>
      <c r="R187" s="30"/>
      <c r="S187" s="30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x14ac:dyDescent="0.3">
      <c r="A188" s="6"/>
      <c r="B188" s="6"/>
      <c r="C188" s="6"/>
      <c r="D188" s="6"/>
      <c r="E188" s="6"/>
      <c r="F188" s="32">
        <f t="shared" si="21"/>
        <v>0.56999999999999995</v>
      </c>
      <c r="G188" s="32">
        <f t="shared" si="20"/>
        <v>2.8199999999999834</v>
      </c>
      <c r="H188" s="32">
        <f t="shared" si="15"/>
        <v>22.425767999999604</v>
      </c>
      <c r="I188" s="32">
        <f t="shared" si="16"/>
        <v>19.035767999999621</v>
      </c>
      <c r="J188" s="32"/>
      <c r="K188" s="32">
        <f t="shared" si="18"/>
        <v>19.063967999999619</v>
      </c>
      <c r="L188" s="32"/>
      <c r="M188" s="32"/>
      <c r="N188" s="30"/>
      <c r="O188" s="30"/>
      <c r="P188" s="30"/>
      <c r="Q188" s="30"/>
      <c r="R188" s="30"/>
      <c r="S188" s="30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x14ac:dyDescent="0.3">
      <c r="A189" s="6"/>
      <c r="B189" s="6"/>
      <c r="C189" s="6"/>
      <c r="D189" s="6"/>
      <c r="E189" s="6"/>
      <c r="F189" s="32">
        <f t="shared" si="21"/>
        <v>0.56999999999999995</v>
      </c>
      <c r="G189" s="32">
        <f t="shared" si="20"/>
        <v>2.8299999999999832</v>
      </c>
      <c r="H189" s="32">
        <f t="shared" si="15"/>
        <v>22.665186999999595</v>
      </c>
      <c r="I189" s="32">
        <f t="shared" si="16"/>
        <v>19.26518699999961</v>
      </c>
      <c r="J189" s="32"/>
      <c r="K189" s="32">
        <f t="shared" si="18"/>
        <v>19.293486999999612</v>
      </c>
      <c r="L189" s="32"/>
      <c r="M189" s="32"/>
      <c r="N189" s="30"/>
      <c r="O189" s="30"/>
      <c r="P189" s="30"/>
      <c r="Q189" s="30"/>
      <c r="R189" s="30"/>
      <c r="S189" s="30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x14ac:dyDescent="0.3">
      <c r="A190" s="6"/>
      <c r="B190" s="6"/>
      <c r="C190" s="6"/>
      <c r="D190" s="6"/>
      <c r="E190" s="6"/>
      <c r="F190" s="32">
        <f t="shared" si="21"/>
        <v>0.56999999999999995</v>
      </c>
      <c r="G190" s="32">
        <f t="shared" si="20"/>
        <v>2.839999999999983</v>
      </c>
      <c r="H190" s="32">
        <f t="shared" si="15"/>
        <v>22.90630399999959</v>
      </c>
      <c r="I190" s="32">
        <f t="shared" si="16"/>
        <v>19.496303999999608</v>
      </c>
      <c r="J190" s="32"/>
      <c r="K190" s="32">
        <f t="shared" si="18"/>
        <v>19.524703999999609</v>
      </c>
      <c r="L190" s="32"/>
      <c r="M190" s="32"/>
      <c r="N190" s="30"/>
      <c r="O190" s="30"/>
      <c r="P190" s="30"/>
      <c r="Q190" s="30"/>
      <c r="R190" s="30"/>
      <c r="S190" s="30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x14ac:dyDescent="0.3">
      <c r="A191" s="6"/>
      <c r="B191" s="6"/>
      <c r="C191" s="6"/>
      <c r="D191" s="6"/>
      <c r="E191" s="6"/>
      <c r="F191" s="32">
        <f t="shared" si="21"/>
        <v>0.56999999999999995</v>
      </c>
      <c r="G191" s="32">
        <f t="shared" si="20"/>
        <v>2.8499999999999828</v>
      </c>
      <c r="H191" s="32">
        <f t="shared" si="15"/>
        <v>23.149124999999579</v>
      </c>
      <c r="I191" s="32">
        <f t="shared" si="16"/>
        <v>19.729124999999595</v>
      </c>
      <c r="J191" s="32"/>
      <c r="K191" s="32">
        <f t="shared" si="18"/>
        <v>19.757624999999596</v>
      </c>
      <c r="L191" s="32"/>
      <c r="M191" s="32"/>
      <c r="N191" s="30"/>
      <c r="O191" s="30"/>
      <c r="P191" s="30"/>
      <c r="Q191" s="30"/>
      <c r="R191" s="30"/>
      <c r="S191" s="30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x14ac:dyDescent="0.3">
      <c r="A192" s="6"/>
      <c r="B192" s="6"/>
      <c r="C192" s="6"/>
      <c r="D192" s="6"/>
      <c r="E192" s="6"/>
      <c r="F192" s="32">
        <f t="shared" si="21"/>
        <v>0.56999999999999995</v>
      </c>
      <c r="G192" s="32">
        <f t="shared" si="20"/>
        <v>2.8599999999999826</v>
      </c>
      <c r="H192" s="32">
        <f t="shared" si="15"/>
        <v>23.39365599999957</v>
      </c>
      <c r="I192" s="32">
        <f t="shared" si="16"/>
        <v>19.963655999999588</v>
      </c>
      <c r="J192" s="32"/>
      <c r="K192" s="32">
        <f t="shared" si="18"/>
        <v>19.992255999999589</v>
      </c>
      <c r="L192" s="32"/>
      <c r="M192" s="32"/>
      <c r="N192" s="30"/>
      <c r="O192" s="30"/>
      <c r="P192" s="30"/>
      <c r="Q192" s="30"/>
      <c r="R192" s="30"/>
      <c r="S192" s="30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x14ac:dyDescent="0.3">
      <c r="A193" s="6"/>
      <c r="B193" s="6"/>
      <c r="C193" s="6"/>
      <c r="D193" s="6"/>
      <c r="E193" s="6"/>
      <c r="F193" s="32">
        <f t="shared" si="21"/>
        <v>0.56999999999999995</v>
      </c>
      <c r="G193" s="32">
        <f t="shared" si="20"/>
        <v>2.8699999999999823</v>
      </c>
      <c r="H193" s="32">
        <f t="shared" si="15"/>
        <v>23.639902999999563</v>
      </c>
      <c r="I193" s="32">
        <f t="shared" si="16"/>
        <v>20.19990299999958</v>
      </c>
      <c r="J193" s="32"/>
      <c r="K193" s="32">
        <f t="shared" si="18"/>
        <v>20.22860299999958</v>
      </c>
      <c r="L193" s="32"/>
      <c r="M193" s="32"/>
      <c r="N193" s="30"/>
      <c r="O193" s="30"/>
      <c r="P193" s="30"/>
      <c r="Q193" s="30"/>
      <c r="R193" s="30"/>
      <c r="S193" s="30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x14ac:dyDescent="0.3">
      <c r="A194" s="6"/>
      <c r="B194" s="6"/>
      <c r="C194" s="6"/>
      <c r="D194" s="6"/>
      <c r="E194" s="6"/>
      <c r="F194" s="32">
        <f t="shared" si="21"/>
        <v>0.56999999999999995</v>
      </c>
      <c r="G194" s="32">
        <f t="shared" si="20"/>
        <v>2.8799999999999821</v>
      </c>
      <c r="H194" s="32">
        <f t="shared" si="15"/>
        <v>23.887871999999554</v>
      </c>
      <c r="I194" s="32">
        <f t="shared" si="16"/>
        <v>20.437871999999572</v>
      </c>
      <c r="J194" s="32"/>
      <c r="K194" s="32">
        <f t="shared" si="18"/>
        <v>20.466671999999573</v>
      </c>
      <c r="L194" s="32"/>
      <c r="M194" s="32"/>
      <c r="N194" s="30"/>
      <c r="O194" s="30"/>
      <c r="P194" s="30"/>
      <c r="Q194" s="30"/>
      <c r="R194" s="30"/>
      <c r="S194" s="30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x14ac:dyDescent="0.3">
      <c r="A195" s="6"/>
      <c r="B195" s="6"/>
      <c r="C195" s="6"/>
      <c r="D195" s="6"/>
      <c r="E195" s="6"/>
      <c r="F195" s="32">
        <f t="shared" si="21"/>
        <v>0.56999999999999995</v>
      </c>
      <c r="G195" s="32">
        <f t="shared" si="20"/>
        <v>2.8899999999999819</v>
      </c>
      <c r="H195" s="32">
        <f t="shared" si="15"/>
        <v>24.137568999999548</v>
      </c>
      <c r="I195" s="32">
        <f t="shared" si="16"/>
        <v>20.677568999999565</v>
      </c>
      <c r="J195" s="32"/>
      <c r="K195" s="32">
        <f t="shared" si="18"/>
        <v>20.706468999999565</v>
      </c>
      <c r="L195" s="32"/>
      <c r="M195" s="32"/>
      <c r="N195" s="30"/>
      <c r="O195" s="30"/>
      <c r="P195" s="30"/>
      <c r="Q195" s="30"/>
      <c r="R195" s="30"/>
      <c r="S195" s="30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x14ac:dyDescent="0.3">
      <c r="A196" s="6"/>
      <c r="B196" s="6"/>
      <c r="C196" s="6"/>
      <c r="D196" s="6"/>
      <c r="E196" s="6"/>
      <c r="F196" s="32">
        <f t="shared" si="21"/>
        <v>0.56999999999999995</v>
      </c>
      <c r="G196" s="32">
        <f t="shared" si="20"/>
        <v>2.8999999999999817</v>
      </c>
      <c r="H196" s="32">
        <f t="shared" si="15"/>
        <v>24.388999999999537</v>
      </c>
      <c r="I196" s="32">
        <f t="shared" si="16"/>
        <v>20.918999999999556</v>
      </c>
      <c r="J196" s="32"/>
      <c r="K196" s="32">
        <f t="shared" si="18"/>
        <v>20.947999999999556</v>
      </c>
      <c r="L196" s="32"/>
      <c r="M196" s="32"/>
      <c r="N196" s="30"/>
      <c r="O196" s="30"/>
      <c r="P196" s="30"/>
      <c r="Q196" s="30"/>
      <c r="R196" s="30"/>
      <c r="S196" s="30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x14ac:dyDescent="0.3">
      <c r="A197" s="6"/>
      <c r="B197" s="6"/>
      <c r="C197" s="6"/>
      <c r="D197" s="6"/>
      <c r="E197" s="6"/>
      <c r="F197" s="32">
        <f t="shared" si="21"/>
        <v>0.56999999999999995</v>
      </c>
      <c r="G197" s="32">
        <f t="shared" si="20"/>
        <v>2.9099999999999815</v>
      </c>
      <c r="H197" s="32">
        <f t="shared" si="15"/>
        <v>24.642170999999532</v>
      </c>
      <c r="I197" s="32">
        <f t="shared" si="16"/>
        <v>21.16217099999955</v>
      </c>
      <c r="J197" s="32"/>
      <c r="K197" s="32">
        <f t="shared" si="18"/>
        <v>21.191270999999549</v>
      </c>
      <c r="L197" s="32"/>
      <c r="M197" s="32"/>
      <c r="N197" s="30"/>
      <c r="O197" s="30"/>
      <c r="P197" s="30"/>
      <c r="Q197" s="30"/>
      <c r="R197" s="30"/>
      <c r="S197" s="30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x14ac:dyDescent="0.3">
      <c r="A198" s="6"/>
      <c r="B198" s="6"/>
      <c r="C198" s="6"/>
      <c r="D198" s="6"/>
      <c r="E198" s="6"/>
      <c r="F198" s="32">
        <f t="shared" si="21"/>
        <v>0.56999999999999995</v>
      </c>
      <c r="G198" s="32">
        <f t="shared" si="20"/>
        <v>2.9199999999999813</v>
      </c>
      <c r="H198" s="32">
        <f t="shared" ref="H198:H206" si="22">(G198^3)</f>
        <v>24.89708799999952</v>
      </c>
      <c r="I198" s="32">
        <f t="shared" ref="I198:I206" si="23">ABS(F198+G198-H198)</f>
        <v>21.40708799999954</v>
      </c>
      <c r="J198" s="32"/>
      <c r="K198" s="32">
        <f t="shared" si="18"/>
        <v>21.436287999999539</v>
      </c>
      <c r="L198" s="32"/>
      <c r="M198" s="32"/>
      <c r="N198" s="30"/>
      <c r="O198" s="30"/>
      <c r="P198" s="30"/>
      <c r="Q198" s="30"/>
      <c r="R198" s="30"/>
      <c r="S198" s="30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x14ac:dyDescent="0.3">
      <c r="A199" s="6"/>
      <c r="B199" s="6"/>
      <c r="C199" s="6"/>
      <c r="D199" s="6"/>
      <c r="E199" s="6"/>
      <c r="F199" s="32">
        <f t="shared" si="21"/>
        <v>0.56999999999999995</v>
      </c>
      <c r="G199" s="32">
        <f t="shared" ref="G199:G206" si="24">(G198+0.01)</f>
        <v>2.9299999999999811</v>
      </c>
      <c r="H199" s="32">
        <f t="shared" si="22"/>
        <v>25.153756999999512</v>
      </c>
      <c r="I199" s="32">
        <f t="shared" si="23"/>
        <v>21.65375699999953</v>
      </c>
      <c r="J199" s="32"/>
      <c r="K199" s="32">
        <f t="shared" ref="K199:K206" si="25">(I199+10^-2*G199)</f>
        <v>21.683056999999529</v>
      </c>
      <c r="L199" s="32"/>
      <c r="M199" s="32"/>
      <c r="N199" s="30"/>
      <c r="O199" s="30"/>
      <c r="P199" s="30"/>
      <c r="Q199" s="30"/>
      <c r="R199" s="30"/>
      <c r="S199" s="30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x14ac:dyDescent="0.3">
      <c r="A200" s="6"/>
      <c r="B200" s="6"/>
      <c r="C200" s="6"/>
      <c r="D200" s="6"/>
      <c r="E200" s="6"/>
      <c r="F200" s="32">
        <f t="shared" si="21"/>
        <v>0.56999999999999995</v>
      </c>
      <c r="G200" s="32">
        <f t="shared" si="24"/>
        <v>2.9399999999999809</v>
      </c>
      <c r="H200" s="32">
        <f t="shared" si="22"/>
        <v>25.412183999999503</v>
      </c>
      <c r="I200" s="32">
        <f t="shared" si="23"/>
        <v>21.902183999999522</v>
      </c>
      <c r="J200" s="32"/>
      <c r="K200" s="32">
        <f t="shared" si="25"/>
        <v>21.931583999999521</v>
      </c>
      <c r="L200" s="32"/>
      <c r="M200" s="32"/>
      <c r="N200" s="30"/>
      <c r="O200" s="30"/>
      <c r="P200" s="30"/>
      <c r="Q200" s="30"/>
      <c r="R200" s="30"/>
      <c r="S200" s="30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x14ac:dyDescent="0.3">
      <c r="A201" s="6"/>
      <c r="B201" s="6"/>
      <c r="C201" s="6"/>
      <c r="D201" s="6"/>
      <c r="E201" s="6"/>
      <c r="F201" s="32">
        <f t="shared" ref="F201:F206" si="26">$F$104</f>
        <v>0.56999999999999995</v>
      </c>
      <c r="G201" s="32">
        <f t="shared" si="24"/>
        <v>2.9499999999999806</v>
      </c>
      <c r="H201" s="32">
        <f t="shared" si="22"/>
        <v>25.672374999999491</v>
      </c>
      <c r="I201" s="32">
        <f t="shared" si="23"/>
        <v>22.152374999999509</v>
      </c>
      <c r="J201" s="32"/>
      <c r="K201" s="32">
        <f t="shared" si="25"/>
        <v>22.181874999999508</v>
      </c>
      <c r="L201" s="32"/>
      <c r="M201" s="32"/>
      <c r="N201" s="30"/>
      <c r="O201" s="30"/>
      <c r="P201" s="30"/>
      <c r="Q201" s="30"/>
      <c r="R201" s="30"/>
      <c r="S201" s="30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x14ac:dyDescent="0.3">
      <c r="A202" s="6"/>
      <c r="B202" s="6"/>
      <c r="C202" s="6"/>
      <c r="D202" s="6"/>
      <c r="E202" s="6"/>
      <c r="F202" s="32">
        <f t="shared" si="26"/>
        <v>0.56999999999999995</v>
      </c>
      <c r="G202" s="32">
        <f t="shared" si="24"/>
        <v>2.9599999999999804</v>
      </c>
      <c r="H202" s="32">
        <f t="shared" si="22"/>
        <v>25.934335999999487</v>
      </c>
      <c r="I202" s="32">
        <f t="shared" si="23"/>
        <v>22.404335999999507</v>
      </c>
      <c r="J202" s="32"/>
      <c r="K202" s="32">
        <f t="shared" si="25"/>
        <v>22.433935999999505</v>
      </c>
      <c r="L202" s="32"/>
      <c r="M202" s="32"/>
      <c r="N202" s="30"/>
      <c r="O202" s="30"/>
      <c r="P202" s="30"/>
      <c r="Q202" s="30"/>
      <c r="R202" s="30"/>
      <c r="S202" s="30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x14ac:dyDescent="0.3">
      <c r="A203" s="6"/>
      <c r="B203" s="6"/>
      <c r="C203" s="6"/>
      <c r="D203" s="6"/>
      <c r="E203" s="6"/>
      <c r="F203" s="32">
        <f t="shared" si="26"/>
        <v>0.56999999999999995</v>
      </c>
      <c r="G203" s="32">
        <f t="shared" si="24"/>
        <v>2.9699999999999802</v>
      </c>
      <c r="H203" s="32">
        <f t="shared" si="22"/>
        <v>26.198072999999479</v>
      </c>
      <c r="I203" s="32">
        <f t="shared" si="23"/>
        <v>22.658072999999497</v>
      </c>
      <c r="J203" s="32"/>
      <c r="K203" s="32">
        <f t="shared" si="25"/>
        <v>22.687772999999495</v>
      </c>
      <c r="L203" s="32"/>
      <c r="M203" s="32"/>
      <c r="N203" s="30"/>
      <c r="O203" s="30"/>
      <c r="P203" s="30"/>
      <c r="Q203" s="30"/>
      <c r="R203" s="30"/>
      <c r="S203" s="30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x14ac:dyDescent="0.3">
      <c r="A204" s="6"/>
      <c r="B204" s="6"/>
      <c r="C204" s="6"/>
      <c r="D204" s="6"/>
      <c r="E204" s="6"/>
      <c r="F204" s="32">
        <f t="shared" si="26"/>
        <v>0.56999999999999995</v>
      </c>
      <c r="G204" s="32">
        <f t="shared" si="24"/>
        <v>2.97999999999998</v>
      </c>
      <c r="H204" s="32">
        <f t="shared" si="22"/>
        <v>26.463591999999466</v>
      </c>
      <c r="I204" s="32">
        <f t="shared" si="23"/>
        <v>22.913591999999486</v>
      </c>
      <c r="J204" s="32"/>
      <c r="K204" s="32">
        <f t="shared" si="25"/>
        <v>22.943391999999484</v>
      </c>
      <c r="L204" s="32"/>
      <c r="M204" s="32"/>
      <c r="N204" s="30"/>
      <c r="O204" s="30"/>
      <c r="P204" s="30"/>
      <c r="Q204" s="30"/>
      <c r="R204" s="30"/>
      <c r="S204" s="30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x14ac:dyDescent="0.3">
      <c r="A205" s="6"/>
      <c r="B205" s="6"/>
      <c r="C205" s="6"/>
      <c r="D205" s="6"/>
      <c r="E205" s="6"/>
      <c r="F205" s="32">
        <f t="shared" si="26"/>
        <v>0.56999999999999995</v>
      </c>
      <c r="G205" s="32">
        <f t="shared" si="24"/>
        <v>2.9899999999999798</v>
      </c>
      <c r="H205" s="32">
        <f t="shared" si="22"/>
        <v>26.730898999999457</v>
      </c>
      <c r="I205" s="32">
        <f t="shared" si="23"/>
        <v>23.170898999999476</v>
      </c>
      <c r="J205" s="32"/>
      <c r="K205" s="32">
        <f t="shared" si="25"/>
        <v>23.200798999999478</v>
      </c>
      <c r="L205" s="32"/>
      <c r="M205" s="32"/>
      <c r="N205" s="30"/>
      <c r="O205" s="30"/>
      <c r="P205" s="30"/>
      <c r="Q205" s="30"/>
      <c r="R205" s="30"/>
      <c r="S205" s="30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x14ac:dyDescent="0.3">
      <c r="A206" s="6"/>
      <c r="B206" s="6"/>
      <c r="C206" s="6"/>
      <c r="D206" s="6"/>
      <c r="E206" s="6"/>
      <c r="F206" s="32">
        <f t="shared" si="26"/>
        <v>0.56999999999999995</v>
      </c>
      <c r="G206" s="32">
        <f t="shared" si="24"/>
        <v>2.9999999999999796</v>
      </c>
      <c r="H206" s="32">
        <f t="shared" si="22"/>
        <v>26.999999999999449</v>
      </c>
      <c r="I206" s="32">
        <f t="shared" si="23"/>
        <v>23.42999999999947</v>
      </c>
      <c r="J206" s="32"/>
      <c r="K206" s="32">
        <f t="shared" si="25"/>
        <v>23.459999999999471</v>
      </c>
      <c r="L206" s="32"/>
      <c r="M206" s="32"/>
      <c r="N206" s="30"/>
      <c r="O206" s="30"/>
      <c r="P206" s="30"/>
      <c r="Q206" s="30"/>
      <c r="R206" s="30"/>
      <c r="S206" s="30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x14ac:dyDescent="0.3">
      <c r="A207" s="6"/>
      <c r="B207" s="6"/>
      <c r="C207" s="6"/>
      <c r="D207" s="6"/>
      <c r="E207" s="6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x14ac:dyDescent="0.3">
      <c r="A208" s="6"/>
      <c r="B208" s="6"/>
      <c r="C208" s="6"/>
      <c r="D208" s="6"/>
      <c r="E208" s="6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x14ac:dyDescent="0.3">
      <c r="A209" s="6"/>
      <c r="B209" s="6"/>
      <c r="C209" s="6"/>
      <c r="D209" s="6"/>
      <c r="E209" s="6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x14ac:dyDescent="0.3">
      <c r="A210" s="6"/>
      <c r="B210" s="6"/>
      <c r="C210" s="6"/>
      <c r="D210" s="6"/>
      <c r="E210" s="6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x14ac:dyDescent="0.3">
      <c r="A211" s="6"/>
      <c r="B211" s="6"/>
      <c r="C211" s="6"/>
      <c r="D211" s="6"/>
      <c r="E211" s="6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x14ac:dyDescent="0.3">
      <c r="A212" s="6"/>
      <c r="B212" s="6"/>
      <c r="C212" s="6"/>
      <c r="D212" s="6"/>
      <c r="E212" s="6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x14ac:dyDescent="0.3">
      <c r="A213" s="6"/>
      <c r="B213" s="6"/>
      <c r="C213" s="6"/>
      <c r="D213" s="6"/>
      <c r="E213" s="6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x14ac:dyDescent="0.3">
      <c r="A214" s="6"/>
      <c r="B214" s="6"/>
      <c r="C214" s="6"/>
      <c r="D214" s="6"/>
      <c r="E214" s="6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x14ac:dyDescent="0.3">
      <c r="A215" s="6"/>
      <c r="B215" s="6"/>
      <c r="C215" s="6"/>
      <c r="D215" s="6"/>
      <c r="E215" s="6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x14ac:dyDescent="0.3">
      <c r="A216" s="6"/>
      <c r="B216" s="6"/>
      <c r="C216" s="6"/>
      <c r="D216" s="6"/>
      <c r="E216" s="6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x14ac:dyDescent="0.3">
      <c r="A217" s="6"/>
      <c r="B217" s="6"/>
      <c r="C217" s="6"/>
      <c r="D217" s="6"/>
      <c r="E217" s="6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x14ac:dyDescent="0.3">
      <c r="A218" s="6"/>
      <c r="B218" s="6"/>
      <c r="C218" s="6"/>
      <c r="D218" s="6"/>
      <c r="E218" s="6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x14ac:dyDescent="0.3">
      <c r="A219" s="6"/>
      <c r="B219" s="6"/>
      <c r="C219" s="6"/>
      <c r="D219" s="6"/>
      <c r="E219" s="6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x14ac:dyDescent="0.3">
      <c r="A220" s="6"/>
      <c r="B220" s="6"/>
      <c r="C220" s="6"/>
      <c r="D220" s="6"/>
      <c r="E220" s="6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x14ac:dyDescent="0.3">
      <c r="A221" s="6"/>
      <c r="B221" s="6"/>
      <c r="C221" s="6"/>
      <c r="D221" s="6"/>
      <c r="E221" s="6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x14ac:dyDescent="0.3">
      <c r="A222" s="6"/>
      <c r="B222" s="6"/>
      <c r="C222" s="6"/>
      <c r="D222" s="6"/>
      <c r="E222" s="6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x14ac:dyDescent="0.3">
      <c r="A223" s="6"/>
      <c r="B223" s="6"/>
      <c r="C223" s="6"/>
      <c r="D223" s="6"/>
      <c r="E223" s="6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x14ac:dyDescent="0.3">
      <c r="A224" s="6"/>
      <c r="B224" s="6"/>
      <c r="C224" s="6"/>
      <c r="D224" s="6"/>
      <c r="E224" s="6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x14ac:dyDescent="0.3">
      <c r="A225" s="6"/>
      <c r="B225" s="6"/>
      <c r="C225" s="6"/>
      <c r="D225" s="6"/>
      <c r="E225" s="6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x14ac:dyDescent="0.3">
      <c r="A226" s="6"/>
      <c r="B226" s="6"/>
      <c r="C226" s="6"/>
      <c r="D226" s="6"/>
      <c r="E226" s="6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x14ac:dyDescent="0.3">
      <c r="A227" s="6"/>
      <c r="B227" s="6"/>
      <c r="C227" s="6"/>
      <c r="D227" s="6"/>
      <c r="E227" s="6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x14ac:dyDescent="0.3">
      <c r="A228" s="6"/>
      <c r="B228" s="6"/>
      <c r="C228" s="6"/>
      <c r="D228" s="6"/>
      <c r="E228" s="6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x14ac:dyDescent="0.3">
      <c r="A229" s="6"/>
      <c r="B229" s="6"/>
      <c r="C229" s="6"/>
      <c r="D229" s="6"/>
      <c r="E229" s="6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x14ac:dyDescent="0.3">
      <c r="A230" s="6"/>
      <c r="B230" s="6"/>
      <c r="C230" s="6"/>
      <c r="D230" s="6"/>
      <c r="E230" s="6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x14ac:dyDescent="0.3">
      <c r="A231" s="6"/>
      <c r="B231" s="6"/>
      <c r="C231" s="6"/>
      <c r="D231" s="6"/>
      <c r="E231" s="6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x14ac:dyDescent="0.3">
      <c r="A232" s="6"/>
      <c r="B232" s="6"/>
      <c r="C232" s="6"/>
      <c r="D232" s="6"/>
      <c r="E232" s="6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x14ac:dyDescent="0.3">
      <c r="A233" s="6"/>
      <c r="B233" s="6"/>
      <c r="C233" s="6"/>
      <c r="D233" s="6"/>
      <c r="E233" s="6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x14ac:dyDescent="0.3">
      <c r="A234" s="6"/>
      <c r="B234" s="6"/>
      <c r="C234" s="6"/>
      <c r="D234" s="6"/>
      <c r="E234" s="6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x14ac:dyDescent="0.3">
      <c r="A235" s="6"/>
      <c r="B235" s="6"/>
      <c r="C235" s="6"/>
      <c r="D235" s="6"/>
      <c r="E235" s="6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x14ac:dyDescent="0.3">
      <c r="A236" s="6"/>
      <c r="B236" s="6"/>
      <c r="C236" s="6"/>
      <c r="D236" s="6"/>
      <c r="E236" s="6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x14ac:dyDescent="0.3">
      <c r="A237" s="6"/>
      <c r="B237" s="6"/>
      <c r="C237" s="6"/>
      <c r="D237" s="6"/>
      <c r="E237" s="6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x14ac:dyDescent="0.3">
      <c r="A238" s="6"/>
      <c r="B238" s="6"/>
      <c r="C238" s="6"/>
      <c r="D238" s="6"/>
      <c r="E238" s="6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x14ac:dyDescent="0.3">
      <c r="A239" s="6"/>
      <c r="B239" s="6"/>
      <c r="C239" s="6"/>
      <c r="D239" s="6"/>
      <c r="E239" s="6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x14ac:dyDescent="0.3">
      <c r="A240" s="6"/>
      <c r="B240" s="6"/>
      <c r="C240" s="6"/>
      <c r="D240" s="6"/>
      <c r="E240" s="6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x14ac:dyDescent="0.3">
      <c r="A241" s="6"/>
      <c r="B241" s="6"/>
      <c r="C241" s="6"/>
      <c r="D241" s="6"/>
      <c r="E241" s="6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x14ac:dyDescent="0.3">
      <c r="A242" s="6"/>
      <c r="B242" s="6"/>
      <c r="C242" s="6"/>
      <c r="D242" s="6"/>
      <c r="E242" s="6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x14ac:dyDescent="0.3">
      <c r="A243" s="6"/>
      <c r="B243" s="6"/>
      <c r="C243" s="6"/>
      <c r="D243" s="6"/>
      <c r="E243" s="6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x14ac:dyDescent="0.3">
      <c r="A244" s="6"/>
      <c r="B244" s="6"/>
      <c r="C244" s="6"/>
      <c r="D244" s="6"/>
      <c r="E244" s="6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x14ac:dyDescent="0.3">
      <c r="A245" s="6"/>
      <c r="B245" s="6"/>
      <c r="C245" s="6"/>
      <c r="D245" s="6"/>
      <c r="E245" s="6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x14ac:dyDescent="0.3">
      <c r="A246" s="6"/>
      <c r="B246" s="6"/>
      <c r="C246" s="6"/>
      <c r="D246" s="6"/>
      <c r="E246" s="6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x14ac:dyDescent="0.3">
      <c r="A247" s="6"/>
      <c r="B247" s="6"/>
      <c r="C247" s="6"/>
      <c r="D247" s="6"/>
      <c r="E247" s="6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x14ac:dyDescent="0.3">
      <c r="A248" s="6"/>
      <c r="B248" s="6"/>
      <c r="C248" s="6"/>
      <c r="D248" s="6"/>
      <c r="E248" s="6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x14ac:dyDescent="0.3">
      <c r="A249" s="6"/>
      <c r="B249" s="6"/>
      <c r="C249" s="6"/>
      <c r="D249" s="6"/>
      <c r="E249" s="6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x14ac:dyDescent="0.3">
      <c r="A250" s="6"/>
      <c r="B250" s="6"/>
      <c r="C250" s="6"/>
      <c r="D250" s="6"/>
      <c r="E250" s="6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x14ac:dyDescent="0.3">
      <c r="A251" s="6"/>
      <c r="B251" s="6"/>
      <c r="C251" s="6"/>
      <c r="D251" s="6"/>
      <c r="E251" s="6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x14ac:dyDescent="0.3">
      <c r="A252" s="6"/>
      <c r="B252" s="6"/>
      <c r="C252" s="6"/>
      <c r="D252" s="6"/>
      <c r="E252" s="6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x14ac:dyDescent="0.3">
      <c r="A253" s="6"/>
      <c r="B253" s="6"/>
      <c r="C253" s="6"/>
      <c r="D253" s="6"/>
      <c r="E253" s="6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x14ac:dyDescent="0.3">
      <c r="A254" s="6"/>
      <c r="B254" s="6"/>
      <c r="C254" s="6"/>
      <c r="D254" s="6"/>
      <c r="E254" s="6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x14ac:dyDescent="0.3">
      <c r="A255" s="6"/>
      <c r="B255" s="6"/>
      <c r="C255" s="6"/>
      <c r="D255" s="6"/>
      <c r="E255" s="6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x14ac:dyDescent="0.3">
      <c r="A256" s="6"/>
      <c r="B256" s="6"/>
      <c r="C256" s="6"/>
      <c r="D256" s="6"/>
      <c r="E256" s="6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x14ac:dyDescent="0.3">
      <c r="A257" s="6"/>
      <c r="B257" s="6"/>
      <c r="C257" s="6"/>
      <c r="D257" s="6"/>
      <c r="E257" s="6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x14ac:dyDescent="0.3">
      <c r="A258" s="6"/>
      <c r="B258" s="6"/>
      <c r="C258" s="6"/>
      <c r="D258" s="6"/>
      <c r="E258" s="6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x14ac:dyDescent="0.3">
      <c r="A259" s="6"/>
      <c r="B259" s="6"/>
      <c r="C259" s="6"/>
      <c r="D259" s="6"/>
      <c r="E259" s="6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x14ac:dyDescent="0.3">
      <c r="A260" s="6"/>
      <c r="B260" s="6"/>
      <c r="C260" s="6"/>
      <c r="D260" s="6"/>
      <c r="E260" s="6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x14ac:dyDescent="0.3">
      <c r="A261" s="6"/>
      <c r="B261" s="6"/>
      <c r="C261" s="6"/>
      <c r="D261" s="6"/>
      <c r="E261" s="6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x14ac:dyDescent="0.3">
      <c r="A262" s="6"/>
      <c r="B262" s="6"/>
      <c r="C262" s="6"/>
      <c r="D262" s="6"/>
      <c r="E262" s="6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x14ac:dyDescent="0.3">
      <c r="A263" s="6"/>
      <c r="B263" s="6"/>
      <c r="C263" s="6"/>
      <c r="D263" s="6"/>
      <c r="E263" s="6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x14ac:dyDescent="0.3">
      <c r="A264" s="6"/>
      <c r="B264" s="6"/>
      <c r="C264" s="6"/>
      <c r="D264" s="6"/>
      <c r="E264" s="6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x14ac:dyDescent="0.3">
      <c r="A265" s="6"/>
      <c r="B265" s="6"/>
      <c r="C265" s="6"/>
      <c r="D265" s="6"/>
      <c r="E265" s="6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x14ac:dyDescent="0.3">
      <c r="A266" s="6"/>
      <c r="B266" s="6"/>
      <c r="C266" s="6"/>
      <c r="D266" s="6"/>
      <c r="E266" s="6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x14ac:dyDescent="0.3">
      <c r="A267" s="6"/>
      <c r="B267" s="6"/>
      <c r="C267" s="6"/>
      <c r="D267" s="6"/>
      <c r="E267" s="6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x14ac:dyDescent="0.3">
      <c r="A268" s="6"/>
      <c r="B268" s="6"/>
      <c r="C268" s="6"/>
      <c r="D268" s="6"/>
      <c r="E268" s="6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x14ac:dyDescent="0.3">
      <c r="A269" s="6"/>
      <c r="B269" s="6"/>
      <c r="C269" s="6"/>
      <c r="D269" s="6"/>
      <c r="E269" s="6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x14ac:dyDescent="0.3">
      <c r="A270" s="6"/>
      <c r="B270" s="6"/>
      <c r="C270" s="6"/>
      <c r="D270" s="6"/>
      <c r="E270" s="6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x14ac:dyDescent="0.3">
      <c r="A271" s="6"/>
      <c r="B271" s="6"/>
      <c r="C271" s="6"/>
      <c r="D271" s="6"/>
      <c r="E271" s="6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x14ac:dyDescent="0.3">
      <c r="A272" s="6"/>
      <c r="B272" s="6"/>
      <c r="C272" s="6"/>
      <c r="D272" s="6"/>
      <c r="E272" s="6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x14ac:dyDescent="0.3">
      <c r="A273" s="6"/>
      <c r="B273" s="6"/>
      <c r="C273" s="6"/>
      <c r="D273" s="6"/>
      <c r="E273" s="6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x14ac:dyDescent="0.3">
      <c r="A274" s="6"/>
      <c r="B274" s="6"/>
      <c r="C274" s="6"/>
      <c r="D274" s="6"/>
      <c r="E274" s="6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x14ac:dyDescent="0.3">
      <c r="A275" s="6"/>
      <c r="B275" s="6"/>
      <c r="C275" s="6"/>
      <c r="D275" s="6"/>
      <c r="E275" s="6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x14ac:dyDescent="0.3">
      <c r="A276" s="6"/>
      <c r="B276" s="6"/>
      <c r="C276" s="6"/>
      <c r="D276" s="6"/>
      <c r="E276" s="6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x14ac:dyDescent="0.3">
      <c r="A277" s="6"/>
      <c r="B277" s="6"/>
      <c r="C277" s="6"/>
      <c r="D277" s="6"/>
      <c r="E277" s="6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x14ac:dyDescent="0.3">
      <c r="A278" s="6"/>
      <c r="B278" s="6"/>
      <c r="C278" s="6"/>
      <c r="D278" s="6"/>
      <c r="E278" s="6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x14ac:dyDescent="0.3">
      <c r="A279" s="6"/>
      <c r="B279" s="6"/>
      <c r="C279" s="6"/>
      <c r="D279" s="6"/>
      <c r="E279" s="6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x14ac:dyDescent="0.3">
      <c r="A280" s="6"/>
      <c r="B280" s="6"/>
      <c r="C280" s="6"/>
      <c r="D280" s="6"/>
      <c r="E280" s="6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x14ac:dyDescent="0.3">
      <c r="A281" s="6"/>
      <c r="B281" s="6"/>
      <c r="C281" s="6"/>
      <c r="D281" s="6"/>
      <c r="E281" s="6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x14ac:dyDescent="0.3">
      <c r="A282" s="6"/>
      <c r="B282" s="6"/>
      <c r="C282" s="6"/>
      <c r="D282" s="6"/>
      <c r="E282" s="6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x14ac:dyDescent="0.3">
      <c r="A283" s="6"/>
      <c r="B283" s="6"/>
      <c r="C283" s="6"/>
      <c r="D283" s="6"/>
      <c r="E283" s="6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x14ac:dyDescent="0.3">
      <c r="A284" s="6"/>
      <c r="B284" s="6"/>
      <c r="C284" s="6"/>
      <c r="D284" s="6"/>
      <c r="E284" s="6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x14ac:dyDescent="0.3">
      <c r="A285" s="6"/>
      <c r="B285" s="6"/>
      <c r="C285" s="6"/>
      <c r="D285" s="6"/>
      <c r="E285" s="6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x14ac:dyDescent="0.3">
      <c r="A286" s="6"/>
      <c r="B286" s="6"/>
      <c r="C286" s="6"/>
      <c r="D286" s="6"/>
      <c r="E286" s="6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x14ac:dyDescent="0.3">
      <c r="A287" s="6"/>
      <c r="B287" s="6"/>
      <c r="C287" s="6"/>
      <c r="D287" s="6"/>
      <c r="E287" s="6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x14ac:dyDescent="0.3">
      <c r="A288" s="6"/>
      <c r="B288" s="6"/>
      <c r="C288" s="6"/>
      <c r="D288" s="6"/>
      <c r="E288" s="6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x14ac:dyDescent="0.3">
      <c r="A289" s="6"/>
      <c r="B289" s="6"/>
      <c r="C289" s="6"/>
      <c r="D289" s="6"/>
      <c r="E289" s="6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x14ac:dyDescent="0.3">
      <c r="A290" s="6"/>
      <c r="B290" s="6"/>
      <c r="C290" s="6"/>
      <c r="D290" s="6"/>
      <c r="E290" s="6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x14ac:dyDescent="0.3">
      <c r="A291" s="6"/>
      <c r="B291" s="6"/>
      <c r="C291" s="6"/>
      <c r="D291" s="6"/>
      <c r="E291" s="6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x14ac:dyDescent="0.3">
      <c r="A292" s="6"/>
      <c r="B292" s="6"/>
      <c r="C292" s="6"/>
      <c r="D292" s="6"/>
      <c r="E292" s="6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x14ac:dyDescent="0.3">
      <c r="A293" s="6"/>
      <c r="B293" s="6"/>
      <c r="C293" s="6"/>
      <c r="D293" s="6"/>
      <c r="E293" s="6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x14ac:dyDescent="0.3">
      <c r="A294" s="6"/>
      <c r="B294" s="6"/>
      <c r="C294" s="6"/>
      <c r="D294" s="6"/>
      <c r="E294" s="6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x14ac:dyDescent="0.3">
      <c r="A295" s="6"/>
      <c r="B295" s="6"/>
      <c r="C295" s="6"/>
      <c r="D295" s="6"/>
      <c r="E295" s="6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x14ac:dyDescent="0.3">
      <c r="A296" s="6"/>
      <c r="B296" s="6"/>
      <c r="C296" s="6"/>
      <c r="D296" s="6"/>
      <c r="E296" s="6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x14ac:dyDescent="0.3">
      <c r="A297" s="6"/>
      <c r="B297" s="6"/>
      <c r="C297" s="6"/>
      <c r="D297" s="6"/>
      <c r="E297" s="6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x14ac:dyDescent="0.3">
      <c r="A298" s="6"/>
      <c r="B298" s="6"/>
      <c r="C298" s="6"/>
      <c r="D298" s="6"/>
      <c r="E298" s="6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x14ac:dyDescent="0.3">
      <c r="A299" s="6"/>
      <c r="B299" s="6"/>
      <c r="C299" s="6"/>
      <c r="D299" s="6"/>
      <c r="E299" s="6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x14ac:dyDescent="0.3">
      <c r="A300" s="6"/>
      <c r="B300" s="6"/>
      <c r="C300" s="6"/>
      <c r="D300" s="6"/>
      <c r="E300" s="6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x14ac:dyDescent="0.3">
      <c r="A301" s="6"/>
      <c r="B301" s="6"/>
      <c r="C301" s="6"/>
      <c r="D301" s="6"/>
      <c r="E301" s="6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x14ac:dyDescent="0.3">
      <c r="A302" s="6"/>
      <c r="B302" s="6"/>
      <c r="C302" s="6"/>
      <c r="D302" s="6"/>
      <c r="E302" s="6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x14ac:dyDescent="0.3">
      <c r="A303" s="6"/>
      <c r="B303" s="6"/>
      <c r="C303" s="6"/>
      <c r="D303" s="6"/>
      <c r="E303" s="6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x14ac:dyDescent="0.3">
      <c r="A304" s="6"/>
      <c r="B304" s="6"/>
      <c r="C304" s="6"/>
      <c r="D304" s="6"/>
      <c r="E304" s="6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x14ac:dyDescent="0.3">
      <c r="A305" s="6"/>
      <c r="B305" s="6"/>
      <c r="C305" s="6"/>
      <c r="D305" s="6"/>
      <c r="E305" s="6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x14ac:dyDescent="0.3">
      <c r="A306" s="6"/>
      <c r="B306" s="6"/>
      <c r="C306" s="6"/>
      <c r="D306" s="6"/>
      <c r="E306" s="6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x14ac:dyDescent="0.3">
      <c r="A307" s="6"/>
      <c r="B307" s="6"/>
      <c r="C307" s="6"/>
      <c r="D307" s="6"/>
      <c r="E307" s="6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x14ac:dyDescent="0.3">
      <c r="A308" s="6"/>
      <c r="B308" s="6"/>
      <c r="C308" s="6"/>
      <c r="D308" s="6"/>
      <c r="E308" s="6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x14ac:dyDescent="0.3">
      <c r="A309" s="6"/>
      <c r="B309" s="6"/>
      <c r="C309" s="6"/>
      <c r="D309" s="6"/>
      <c r="E309" s="6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x14ac:dyDescent="0.3">
      <c r="A310" s="6"/>
      <c r="B310" s="6"/>
      <c r="C310" s="6"/>
      <c r="D310" s="6"/>
      <c r="E310" s="6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x14ac:dyDescent="0.3">
      <c r="A311" s="6"/>
      <c r="B311" s="6"/>
      <c r="C311" s="6"/>
      <c r="D311" s="6"/>
      <c r="E311" s="6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x14ac:dyDescent="0.3">
      <c r="A312" s="6"/>
      <c r="B312" s="6"/>
      <c r="C312" s="6"/>
      <c r="D312" s="6"/>
      <c r="E312" s="6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x14ac:dyDescent="0.3">
      <c r="A313" s="6"/>
      <c r="B313" s="6"/>
      <c r="C313" s="6"/>
      <c r="D313" s="6"/>
      <c r="E313" s="6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x14ac:dyDescent="0.3">
      <c r="A314" s="6"/>
      <c r="B314" s="6"/>
      <c r="C314" s="6"/>
      <c r="D314" s="6"/>
      <c r="E314" s="6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x14ac:dyDescent="0.3">
      <c r="A315" s="6"/>
      <c r="B315" s="6"/>
      <c r="C315" s="6"/>
      <c r="D315" s="6"/>
      <c r="E315" s="6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x14ac:dyDescent="0.3">
      <c r="A316" s="6"/>
      <c r="B316" s="6"/>
      <c r="C316" s="6"/>
      <c r="D316" s="6"/>
      <c r="E316" s="6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x14ac:dyDescent="0.3">
      <c r="A317" s="6"/>
      <c r="B317" s="6"/>
      <c r="C317" s="6"/>
      <c r="D317" s="6"/>
      <c r="E317" s="6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x14ac:dyDescent="0.3">
      <c r="A318" s="6"/>
      <c r="B318" s="6"/>
      <c r="C318" s="6"/>
      <c r="D318" s="6"/>
      <c r="E318" s="6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x14ac:dyDescent="0.3">
      <c r="A319" s="6"/>
      <c r="B319" s="6"/>
      <c r="C319" s="6"/>
      <c r="D319" s="6"/>
      <c r="E319" s="6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x14ac:dyDescent="0.3">
      <c r="A320" s="6"/>
      <c r="B320" s="6"/>
      <c r="C320" s="6"/>
      <c r="D320" s="6"/>
      <c r="E320" s="6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x14ac:dyDescent="0.3">
      <c r="A321" s="6"/>
      <c r="B321" s="6"/>
      <c r="C321" s="6"/>
      <c r="D321" s="6"/>
      <c r="E321" s="6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x14ac:dyDescent="0.3">
      <c r="A322" s="6"/>
      <c r="B322" s="6"/>
      <c r="C322" s="6"/>
      <c r="D322" s="6"/>
      <c r="E322" s="6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x14ac:dyDescent="0.3">
      <c r="A323" s="6"/>
      <c r="B323" s="6"/>
      <c r="C323" s="6"/>
      <c r="D323" s="6"/>
      <c r="E323" s="6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x14ac:dyDescent="0.3">
      <c r="A324" s="6"/>
      <c r="B324" s="6"/>
      <c r="C324" s="6"/>
      <c r="D324" s="6"/>
      <c r="E324" s="6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x14ac:dyDescent="0.3">
      <c r="A325" s="6"/>
      <c r="B325" s="6"/>
      <c r="C325" s="6"/>
      <c r="D325" s="6"/>
      <c r="E325" s="6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x14ac:dyDescent="0.3">
      <c r="A326" s="6"/>
      <c r="B326" s="6"/>
      <c r="C326" s="6"/>
      <c r="D326" s="6"/>
      <c r="E326" s="6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x14ac:dyDescent="0.3">
      <c r="A327" s="6"/>
      <c r="B327" s="6"/>
      <c r="C327" s="6"/>
      <c r="D327" s="6"/>
      <c r="E327" s="6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x14ac:dyDescent="0.3">
      <c r="A328" s="6"/>
      <c r="B328" s="6"/>
      <c r="C328" s="6"/>
      <c r="D328" s="6"/>
      <c r="E328" s="6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x14ac:dyDescent="0.3">
      <c r="A329" s="6"/>
      <c r="B329" s="6"/>
      <c r="C329" s="6"/>
      <c r="D329" s="6"/>
      <c r="E329" s="6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x14ac:dyDescent="0.3">
      <c r="A330" s="6"/>
      <c r="B330" s="6"/>
      <c r="C330" s="6"/>
      <c r="D330" s="6"/>
      <c r="E330" s="6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x14ac:dyDescent="0.3">
      <c r="A331" s="6"/>
      <c r="B331" s="6"/>
      <c r="C331" s="6"/>
      <c r="D331" s="6"/>
      <c r="E331" s="6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x14ac:dyDescent="0.3">
      <c r="A332" s="6"/>
      <c r="B332" s="6"/>
      <c r="C332" s="6"/>
      <c r="D332" s="6"/>
      <c r="E332" s="6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x14ac:dyDescent="0.3">
      <c r="A333" s="6"/>
      <c r="B333" s="6"/>
      <c r="C333" s="6"/>
      <c r="D333" s="6"/>
      <c r="E333" s="6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x14ac:dyDescent="0.3">
      <c r="A334" s="6"/>
      <c r="B334" s="6"/>
      <c r="C334" s="6"/>
      <c r="D334" s="6"/>
      <c r="E334" s="6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x14ac:dyDescent="0.3">
      <c r="A335" s="6"/>
      <c r="B335" s="6"/>
      <c r="C335" s="6"/>
      <c r="D335" s="6"/>
      <c r="E335" s="6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x14ac:dyDescent="0.3">
      <c r="A336" s="6"/>
      <c r="B336" s="6"/>
      <c r="C336" s="6"/>
      <c r="D336" s="6"/>
      <c r="E336" s="6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x14ac:dyDescent="0.3">
      <c r="A337" s="6"/>
      <c r="B337" s="6"/>
      <c r="C337" s="6"/>
      <c r="D337" s="6"/>
      <c r="E337" s="6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x14ac:dyDescent="0.3">
      <c r="A338" s="6"/>
      <c r="B338" s="6"/>
      <c r="C338" s="6"/>
      <c r="D338" s="6"/>
      <c r="E338" s="6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x14ac:dyDescent="0.3">
      <c r="A339" s="6"/>
      <c r="B339" s="6"/>
      <c r="C339" s="6"/>
      <c r="D339" s="6"/>
      <c r="E339" s="6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x14ac:dyDescent="0.3">
      <c r="A340" s="6"/>
      <c r="B340" s="6"/>
      <c r="C340" s="6"/>
      <c r="D340" s="6"/>
      <c r="E340" s="6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x14ac:dyDescent="0.3">
      <c r="A341" s="6"/>
      <c r="B341" s="6"/>
      <c r="C341" s="6"/>
      <c r="D341" s="6"/>
      <c r="E341" s="6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x14ac:dyDescent="0.3">
      <c r="A342" s="6"/>
      <c r="B342" s="6"/>
      <c r="C342" s="6"/>
      <c r="D342" s="6"/>
      <c r="E342" s="6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x14ac:dyDescent="0.3">
      <c r="A343" s="6"/>
      <c r="B343" s="6"/>
      <c r="C343" s="6"/>
      <c r="D343" s="6"/>
      <c r="E343" s="6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x14ac:dyDescent="0.3">
      <c r="A344" s="6"/>
      <c r="B344" s="6"/>
      <c r="C344" s="6"/>
      <c r="D344" s="6"/>
      <c r="E344" s="6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x14ac:dyDescent="0.3">
      <c r="A345" s="6"/>
      <c r="B345" s="6"/>
      <c r="C345" s="6"/>
      <c r="D345" s="6"/>
      <c r="E345" s="6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x14ac:dyDescent="0.3">
      <c r="A346" s="6"/>
      <c r="B346" s="6"/>
      <c r="C346" s="6"/>
      <c r="D346" s="6"/>
      <c r="E346" s="6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x14ac:dyDescent="0.3">
      <c r="A347" s="6"/>
      <c r="B347" s="6"/>
      <c r="C347" s="6"/>
      <c r="D347" s="6"/>
      <c r="E347" s="6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x14ac:dyDescent="0.3">
      <c r="A348" s="6"/>
      <c r="B348" s="6"/>
      <c r="C348" s="6"/>
      <c r="D348" s="6"/>
      <c r="E348" s="6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x14ac:dyDescent="0.3">
      <c r="A349" s="6"/>
      <c r="B349" s="6"/>
      <c r="C349" s="6"/>
      <c r="D349" s="6"/>
      <c r="E349" s="6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x14ac:dyDescent="0.3">
      <c r="A350" s="6"/>
      <c r="B350" s="6"/>
      <c r="C350" s="6"/>
      <c r="D350" s="6"/>
      <c r="E350" s="6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x14ac:dyDescent="0.3">
      <c r="A351" s="6"/>
      <c r="B351" s="6"/>
      <c r="C351" s="6"/>
      <c r="D351" s="6"/>
      <c r="E351" s="6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x14ac:dyDescent="0.3">
      <c r="A352" s="6"/>
      <c r="B352" s="6"/>
      <c r="C352" s="6"/>
      <c r="D352" s="6"/>
      <c r="E352" s="6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x14ac:dyDescent="0.3">
      <c r="A353" s="6"/>
      <c r="B353" s="6"/>
      <c r="C353" s="6"/>
      <c r="D353" s="6"/>
      <c r="E353" s="6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x14ac:dyDescent="0.3">
      <c r="A354" s="6"/>
      <c r="B354" s="6"/>
      <c r="C354" s="6"/>
      <c r="D354" s="6"/>
      <c r="E354" s="6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x14ac:dyDescent="0.3">
      <c r="A355" s="6"/>
      <c r="B355" s="6"/>
      <c r="C355" s="6"/>
      <c r="D355" s="6"/>
      <c r="E355" s="6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x14ac:dyDescent="0.3">
      <c r="A356" s="6"/>
      <c r="B356" s="6"/>
      <c r="C356" s="6"/>
      <c r="D356" s="6"/>
      <c r="E356" s="6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x14ac:dyDescent="0.3">
      <c r="A357" s="6"/>
      <c r="B357" s="6"/>
      <c r="C357" s="6"/>
      <c r="D357" s="6"/>
      <c r="E357" s="6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x14ac:dyDescent="0.3">
      <c r="A358" s="6"/>
      <c r="B358" s="6"/>
      <c r="C358" s="6"/>
      <c r="D358" s="6"/>
      <c r="E358" s="6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x14ac:dyDescent="0.3">
      <c r="A359" s="6"/>
      <c r="B359" s="6"/>
      <c r="C359" s="6"/>
      <c r="D359" s="6"/>
      <c r="E359" s="6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x14ac:dyDescent="0.3">
      <c r="A360" s="6"/>
      <c r="B360" s="6"/>
      <c r="C360" s="6"/>
      <c r="D360" s="6"/>
      <c r="E360" s="6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x14ac:dyDescent="0.3">
      <c r="A361" s="6"/>
      <c r="B361" s="6"/>
      <c r="C361" s="6"/>
      <c r="D361" s="6"/>
      <c r="E361" s="6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x14ac:dyDescent="0.3">
      <c r="A362" s="6"/>
      <c r="B362" s="6"/>
      <c r="C362" s="6"/>
      <c r="D362" s="6"/>
      <c r="E362" s="6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x14ac:dyDescent="0.3">
      <c r="A363" s="6"/>
      <c r="B363" s="6"/>
      <c r="C363" s="6"/>
      <c r="D363" s="6"/>
      <c r="E363" s="6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x14ac:dyDescent="0.3">
      <c r="A364" s="6"/>
      <c r="B364" s="6"/>
      <c r="C364" s="6"/>
      <c r="D364" s="6"/>
      <c r="E364" s="6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x14ac:dyDescent="0.3">
      <c r="A365" s="6"/>
      <c r="B365" s="6"/>
      <c r="C365" s="6"/>
      <c r="D365" s="6"/>
      <c r="E365" s="6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x14ac:dyDescent="0.3">
      <c r="A366" s="6"/>
      <c r="B366" s="6"/>
      <c r="C366" s="6"/>
      <c r="D366" s="6"/>
      <c r="E366" s="6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x14ac:dyDescent="0.3">
      <c r="A367" s="6"/>
      <c r="B367" s="6"/>
      <c r="C367" s="6"/>
      <c r="D367" s="6"/>
      <c r="E367" s="6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x14ac:dyDescent="0.3">
      <c r="A368" s="6"/>
      <c r="B368" s="6"/>
      <c r="C368" s="6"/>
      <c r="D368" s="6"/>
      <c r="E368" s="6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x14ac:dyDescent="0.3">
      <c r="A369" s="6"/>
      <c r="B369" s="6"/>
      <c r="C369" s="6"/>
      <c r="D369" s="6"/>
      <c r="E369" s="6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x14ac:dyDescent="0.3">
      <c r="A370" s="6"/>
      <c r="B370" s="6"/>
      <c r="C370" s="6"/>
      <c r="D370" s="6"/>
      <c r="E370" s="6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x14ac:dyDescent="0.3">
      <c r="A371" s="6"/>
      <c r="B371" s="6"/>
      <c r="C371" s="6"/>
      <c r="D371" s="6"/>
      <c r="E371" s="6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x14ac:dyDescent="0.3">
      <c r="A372" s="6"/>
      <c r="B372" s="6"/>
      <c r="C372" s="6"/>
      <c r="D372" s="6"/>
      <c r="E372" s="6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x14ac:dyDescent="0.3">
      <c r="A373" s="6"/>
      <c r="B373" s="6"/>
      <c r="C373" s="6"/>
      <c r="D373" s="6"/>
      <c r="E373" s="6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x14ac:dyDescent="0.3">
      <c r="A374" s="6"/>
      <c r="B374" s="6"/>
      <c r="C374" s="6"/>
      <c r="D374" s="6"/>
      <c r="E374" s="6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x14ac:dyDescent="0.3">
      <c r="A375" s="6"/>
      <c r="B375" s="6"/>
      <c r="C375" s="6"/>
      <c r="D375" s="6"/>
      <c r="E375" s="6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x14ac:dyDescent="0.3">
      <c r="A376" s="6"/>
      <c r="B376" s="6"/>
      <c r="C376" s="6"/>
      <c r="D376" s="6"/>
      <c r="E376" s="6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x14ac:dyDescent="0.3">
      <c r="A377" s="6"/>
      <c r="B377" s="6"/>
      <c r="C377" s="6"/>
      <c r="D377" s="6"/>
      <c r="E377" s="6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x14ac:dyDescent="0.3">
      <c r="A378" s="6"/>
      <c r="B378" s="6"/>
      <c r="C378" s="6"/>
      <c r="D378" s="6"/>
      <c r="E378" s="6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x14ac:dyDescent="0.3">
      <c r="A379" s="6"/>
      <c r="B379" s="6"/>
      <c r="C379" s="6"/>
      <c r="D379" s="6"/>
      <c r="E379" s="6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x14ac:dyDescent="0.3">
      <c r="A380" s="6"/>
      <c r="B380" s="6"/>
      <c r="C380" s="6"/>
      <c r="D380" s="6"/>
      <c r="E380" s="6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x14ac:dyDescent="0.3">
      <c r="A381" s="6"/>
      <c r="B381" s="6"/>
      <c r="C381" s="6"/>
      <c r="D381" s="6"/>
      <c r="E381" s="6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x14ac:dyDescent="0.3">
      <c r="A382" s="6"/>
      <c r="B382" s="6"/>
      <c r="C382" s="6"/>
      <c r="D382" s="6"/>
      <c r="E382" s="6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x14ac:dyDescent="0.3">
      <c r="A383" s="6"/>
      <c r="B383" s="6"/>
      <c r="C383" s="6"/>
      <c r="D383" s="6"/>
      <c r="E383" s="6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x14ac:dyDescent="0.3">
      <c r="A384" s="6"/>
      <c r="B384" s="6"/>
      <c r="C384" s="6"/>
      <c r="D384" s="6"/>
      <c r="E384" s="6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x14ac:dyDescent="0.3">
      <c r="A385" s="6"/>
      <c r="B385" s="6"/>
      <c r="C385" s="6"/>
      <c r="D385" s="6"/>
      <c r="E385" s="6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x14ac:dyDescent="0.3">
      <c r="A386" s="6"/>
      <c r="B386" s="6"/>
      <c r="C386" s="6"/>
      <c r="D386" s="6"/>
      <c r="E386" s="6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x14ac:dyDescent="0.3">
      <c r="A387" s="6"/>
      <c r="B387" s="6"/>
      <c r="C387" s="6"/>
      <c r="D387" s="6"/>
      <c r="E387" s="6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x14ac:dyDescent="0.3">
      <c r="A388" s="6"/>
      <c r="B388" s="6"/>
      <c r="C388" s="6"/>
      <c r="D388" s="6"/>
      <c r="E388" s="6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:40" x14ac:dyDescent="0.3">
      <c r="A389" s="6"/>
      <c r="B389" s="6"/>
      <c r="C389" s="6"/>
      <c r="D389" s="6"/>
      <c r="E389" s="6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:40" x14ac:dyDescent="0.3">
      <c r="A390" s="6"/>
      <c r="B390" s="6"/>
      <c r="C390" s="6"/>
      <c r="D390" s="6"/>
      <c r="E390" s="6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:40" x14ac:dyDescent="0.3">
      <c r="A391" s="6"/>
      <c r="B391" s="6"/>
      <c r="C391" s="6"/>
      <c r="D391" s="6"/>
      <c r="E391" s="6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x14ac:dyDescent="0.3">
      <c r="A392" s="6"/>
      <c r="B392" s="6"/>
      <c r="C392" s="6"/>
      <c r="D392" s="6"/>
      <c r="E392" s="6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x14ac:dyDescent="0.3">
      <c r="A393" s="6"/>
      <c r="B393" s="6"/>
      <c r="C393" s="6"/>
      <c r="D393" s="6"/>
      <c r="E393" s="6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x14ac:dyDescent="0.3">
      <c r="A394" s="6"/>
      <c r="B394" s="6"/>
      <c r="C394" s="6"/>
      <c r="D394" s="6"/>
      <c r="E394" s="6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x14ac:dyDescent="0.3">
      <c r="A395" s="6"/>
      <c r="B395" s="6"/>
      <c r="C395" s="6"/>
      <c r="D395" s="6"/>
      <c r="E395" s="6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:40" x14ac:dyDescent="0.3">
      <c r="A396" s="6"/>
      <c r="B396" s="6"/>
      <c r="C396" s="6"/>
      <c r="D396" s="6"/>
      <c r="E396" s="6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:40" x14ac:dyDescent="0.3">
      <c r="A397" s="6"/>
      <c r="B397" s="6"/>
      <c r="C397" s="6"/>
      <c r="D397" s="6"/>
      <c r="E397" s="6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:40" x14ac:dyDescent="0.3">
      <c r="A398" s="6"/>
      <c r="B398" s="6"/>
      <c r="C398" s="6"/>
      <c r="D398" s="6"/>
      <c r="E398" s="6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x14ac:dyDescent="0.3">
      <c r="A399" s="6"/>
      <c r="B399" s="6"/>
      <c r="C399" s="6"/>
      <c r="D399" s="6"/>
      <c r="E399" s="6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:40" x14ac:dyDescent="0.3">
      <c r="A400" s="6"/>
      <c r="B400" s="6"/>
      <c r="C400" s="6"/>
      <c r="D400" s="6"/>
      <c r="E400" s="6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:40" x14ac:dyDescent="0.3">
      <c r="A401" s="6"/>
      <c r="B401" s="6"/>
      <c r="C401" s="6"/>
      <c r="D401" s="6"/>
      <c r="E401" s="6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:40" x14ac:dyDescent="0.3">
      <c r="A402" s="6"/>
      <c r="B402" s="6"/>
      <c r="C402" s="6"/>
      <c r="D402" s="6"/>
      <c r="E402" s="6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:40" x14ac:dyDescent="0.3">
      <c r="A403" s="6"/>
      <c r="B403" s="6"/>
      <c r="C403" s="6"/>
      <c r="D403" s="6"/>
      <c r="E403" s="6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:40" x14ac:dyDescent="0.3">
      <c r="A404" s="6"/>
      <c r="B404" s="6"/>
      <c r="C404" s="6"/>
      <c r="D404" s="6"/>
      <c r="E404" s="6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:40" x14ac:dyDescent="0.3">
      <c r="A405" s="6"/>
      <c r="B405" s="6"/>
      <c r="C405" s="6"/>
      <c r="D405" s="6"/>
      <c r="E405" s="6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x14ac:dyDescent="0.3">
      <c r="A406" s="6"/>
      <c r="B406" s="6"/>
      <c r="C406" s="6"/>
      <c r="D406" s="6"/>
      <c r="E406" s="6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:40" x14ac:dyDescent="0.3">
      <c r="A407" s="6"/>
      <c r="B407" s="6"/>
      <c r="C407" s="6"/>
      <c r="D407" s="6"/>
      <c r="E407" s="6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:40" x14ac:dyDescent="0.3">
      <c r="A408" s="6"/>
      <c r="B408" s="6"/>
      <c r="C408" s="6"/>
      <c r="D408" s="6"/>
      <c r="E408" s="6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:40" x14ac:dyDescent="0.3">
      <c r="A409" s="6"/>
      <c r="B409" s="6"/>
      <c r="C409" s="6"/>
      <c r="D409" s="6"/>
      <c r="E409" s="6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:40" x14ac:dyDescent="0.3">
      <c r="A410" s="6"/>
      <c r="B410" s="6"/>
      <c r="C410" s="6"/>
      <c r="D410" s="6"/>
      <c r="E410" s="6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:40" x14ac:dyDescent="0.3">
      <c r="A411" s="6"/>
      <c r="B411" s="6"/>
      <c r="C411" s="6"/>
      <c r="D411" s="6"/>
      <c r="E411" s="6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:40" x14ac:dyDescent="0.3">
      <c r="A412" s="6"/>
      <c r="B412" s="6"/>
      <c r="C412" s="6"/>
      <c r="D412" s="6"/>
      <c r="E412" s="6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:40" x14ac:dyDescent="0.3">
      <c r="A413" s="6"/>
      <c r="B413" s="6"/>
      <c r="C413" s="6"/>
      <c r="D413" s="6"/>
      <c r="E413" s="6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x14ac:dyDescent="0.3">
      <c r="A414" s="6"/>
      <c r="B414" s="6"/>
      <c r="C414" s="6"/>
      <c r="D414" s="6"/>
      <c r="E414" s="6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:40" x14ac:dyDescent="0.3">
      <c r="A415" s="6"/>
      <c r="B415" s="6"/>
      <c r="C415" s="6"/>
      <c r="D415" s="6"/>
      <c r="E415" s="6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:40" x14ac:dyDescent="0.3">
      <c r="A416" s="6"/>
      <c r="B416" s="6"/>
      <c r="C416" s="6"/>
      <c r="D416" s="6"/>
      <c r="E416" s="6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:40" x14ac:dyDescent="0.3">
      <c r="A417" s="6"/>
      <c r="B417" s="6"/>
      <c r="C417" s="6"/>
      <c r="D417" s="6"/>
      <c r="E417" s="6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:40" x14ac:dyDescent="0.3">
      <c r="A418" s="6"/>
      <c r="B418" s="6"/>
      <c r="C418" s="6"/>
      <c r="D418" s="6"/>
      <c r="E418" s="6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:40" x14ac:dyDescent="0.3">
      <c r="A419" s="6"/>
      <c r="B419" s="6"/>
      <c r="C419" s="6"/>
      <c r="D419" s="6"/>
      <c r="E419" s="6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:40" x14ac:dyDescent="0.3">
      <c r="A420" s="6"/>
      <c r="B420" s="6"/>
      <c r="C420" s="6"/>
      <c r="D420" s="6"/>
      <c r="E420" s="6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:40" x14ac:dyDescent="0.3">
      <c r="A421" s="6"/>
      <c r="B421" s="6"/>
      <c r="C421" s="6"/>
      <c r="D421" s="6"/>
      <c r="E421" s="6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:40" x14ac:dyDescent="0.3">
      <c r="A422" s="6"/>
      <c r="B422" s="6"/>
      <c r="C422" s="6"/>
      <c r="D422" s="6"/>
      <c r="E422" s="6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:40" x14ac:dyDescent="0.3">
      <c r="A423" s="6"/>
      <c r="B423" s="6"/>
      <c r="C423" s="6"/>
      <c r="D423" s="6"/>
      <c r="E423" s="6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:40" x14ac:dyDescent="0.3">
      <c r="A424" s="6"/>
      <c r="B424" s="6"/>
      <c r="C424" s="6"/>
      <c r="D424" s="6"/>
      <c r="E424" s="6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x14ac:dyDescent="0.3">
      <c r="A425" s="6"/>
      <c r="B425" s="6"/>
      <c r="C425" s="6"/>
      <c r="D425" s="6"/>
      <c r="E425" s="6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x14ac:dyDescent="0.3">
      <c r="A426" s="6"/>
      <c r="B426" s="6"/>
      <c r="C426" s="6"/>
      <c r="D426" s="6"/>
      <c r="E426" s="6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:40" x14ac:dyDescent="0.3">
      <c r="A427" s="6"/>
      <c r="B427" s="6"/>
      <c r="C427" s="6"/>
      <c r="D427" s="6"/>
      <c r="E427" s="6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:40" x14ac:dyDescent="0.3">
      <c r="A428" s="6"/>
      <c r="B428" s="6"/>
      <c r="C428" s="6"/>
      <c r="D428" s="6"/>
      <c r="E428" s="6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:40" x14ac:dyDescent="0.3">
      <c r="A429" s="6"/>
      <c r="B429" s="6"/>
      <c r="C429" s="6"/>
      <c r="D429" s="6"/>
      <c r="E429" s="6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:40" x14ac:dyDescent="0.3">
      <c r="A430" s="6"/>
      <c r="B430" s="6"/>
      <c r="C430" s="6"/>
      <c r="D430" s="6"/>
      <c r="E430" s="6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:40" x14ac:dyDescent="0.3">
      <c r="A431" s="6"/>
      <c r="B431" s="6"/>
      <c r="C431" s="6"/>
      <c r="D431" s="6"/>
      <c r="E431" s="6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x14ac:dyDescent="0.3">
      <c r="A432" s="6"/>
      <c r="B432" s="6"/>
      <c r="C432" s="6"/>
      <c r="D432" s="6"/>
      <c r="E432" s="6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:40" x14ac:dyDescent="0.3">
      <c r="A433" s="6"/>
      <c r="B433" s="6"/>
      <c r="C433" s="6"/>
      <c r="D433" s="6"/>
      <c r="E433" s="6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:40" x14ac:dyDescent="0.3">
      <c r="A434" s="6"/>
      <c r="B434" s="6"/>
      <c r="C434" s="6"/>
      <c r="D434" s="6"/>
      <c r="E434" s="6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:40" x14ac:dyDescent="0.3">
      <c r="A435" s="6"/>
      <c r="B435" s="6"/>
      <c r="C435" s="6"/>
      <c r="D435" s="6"/>
      <c r="E435" s="6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:40" x14ac:dyDescent="0.3">
      <c r="A436" s="6"/>
      <c r="B436" s="6"/>
      <c r="C436" s="6"/>
      <c r="D436" s="6"/>
      <c r="E436" s="6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:40" x14ac:dyDescent="0.3">
      <c r="A437" s="6"/>
      <c r="B437" s="6"/>
      <c r="C437" s="6"/>
      <c r="D437" s="6"/>
      <c r="E437" s="6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:40" x14ac:dyDescent="0.3">
      <c r="A438" s="6"/>
      <c r="B438" s="6"/>
      <c r="C438" s="6"/>
      <c r="D438" s="6"/>
      <c r="E438" s="6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:40" x14ac:dyDescent="0.3">
      <c r="A439" s="6"/>
      <c r="B439" s="6"/>
      <c r="C439" s="6"/>
      <c r="D439" s="6"/>
      <c r="E439" s="6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x14ac:dyDescent="0.3">
      <c r="A440" s="6"/>
      <c r="B440" s="6"/>
      <c r="C440" s="6"/>
      <c r="D440" s="6"/>
      <c r="E440" s="6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:40" x14ac:dyDescent="0.3">
      <c r="A441" s="6"/>
      <c r="B441" s="6"/>
      <c r="C441" s="6"/>
      <c r="D441" s="6"/>
      <c r="E441" s="6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:40" x14ac:dyDescent="0.3">
      <c r="A442" s="6"/>
      <c r="B442" s="6"/>
      <c r="C442" s="6"/>
      <c r="D442" s="6"/>
      <c r="E442" s="6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:40" x14ac:dyDescent="0.3">
      <c r="A443" s="6"/>
      <c r="B443" s="6"/>
      <c r="C443" s="6"/>
      <c r="D443" s="6"/>
      <c r="E443" s="6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:40" x14ac:dyDescent="0.3">
      <c r="A444" s="6"/>
      <c r="B444" s="6"/>
      <c r="C444" s="6"/>
      <c r="D444" s="6"/>
      <c r="E444" s="6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:40" x14ac:dyDescent="0.3">
      <c r="A445" s="6"/>
      <c r="B445" s="6"/>
      <c r="C445" s="6"/>
      <c r="D445" s="6"/>
      <c r="E445" s="6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:40" x14ac:dyDescent="0.3">
      <c r="A446" s="6"/>
      <c r="B446" s="6"/>
      <c r="C446" s="6"/>
      <c r="D446" s="6"/>
      <c r="E446" s="6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:40" x14ac:dyDescent="0.3">
      <c r="A447" s="6"/>
      <c r="B447" s="6"/>
      <c r="C447" s="6"/>
      <c r="D447" s="6"/>
      <c r="E447" s="6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:40" x14ac:dyDescent="0.3">
      <c r="A448" s="6"/>
      <c r="B448" s="6"/>
      <c r="C448" s="6"/>
      <c r="D448" s="6"/>
      <c r="E448" s="6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:40" x14ac:dyDescent="0.3">
      <c r="A449" s="6"/>
      <c r="B449" s="6"/>
      <c r="C449" s="6"/>
      <c r="D449" s="6"/>
      <c r="E449" s="6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:40" x14ac:dyDescent="0.3">
      <c r="A450" s="6"/>
      <c r="B450" s="6"/>
      <c r="C450" s="6"/>
      <c r="D450" s="6"/>
      <c r="E450" s="6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:40" x14ac:dyDescent="0.3">
      <c r="A451" s="6"/>
      <c r="B451" s="6"/>
      <c r="C451" s="6"/>
      <c r="D451" s="6"/>
      <c r="E451" s="6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x14ac:dyDescent="0.3">
      <c r="A452" s="6"/>
      <c r="B452" s="6"/>
      <c r="C452" s="6"/>
      <c r="D452" s="6"/>
      <c r="E452" s="6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:40" x14ac:dyDescent="0.3">
      <c r="A453" s="6"/>
      <c r="B453" s="6"/>
      <c r="C453" s="6"/>
      <c r="D453" s="6"/>
      <c r="E453" s="6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:40" x14ac:dyDescent="0.3">
      <c r="A454" s="6"/>
      <c r="B454" s="6"/>
      <c r="C454" s="6"/>
      <c r="D454" s="6"/>
      <c r="E454" s="6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:40" x14ac:dyDescent="0.3">
      <c r="A455" s="6"/>
      <c r="B455" s="6"/>
      <c r="C455" s="6"/>
      <c r="D455" s="6"/>
      <c r="E455" s="6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:40" x14ac:dyDescent="0.3">
      <c r="A456" s="6"/>
      <c r="B456" s="6"/>
      <c r="C456" s="6"/>
      <c r="D456" s="6"/>
      <c r="E456" s="6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:40" x14ac:dyDescent="0.3">
      <c r="A457" s="6"/>
      <c r="B457" s="6"/>
      <c r="C457" s="6"/>
      <c r="D457" s="6"/>
      <c r="E457" s="6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:40" x14ac:dyDescent="0.3">
      <c r="A458" s="6"/>
      <c r="B458" s="6"/>
      <c r="C458" s="6"/>
      <c r="D458" s="6"/>
      <c r="E458" s="6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:40" x14ac:dyDescent="0.3">
      <c r="A459" s="6"/>
      <c r="B459" s="6"/>
      <c r="C459" s="6"/>
      <c r="D459" s="6"/>
      <c r="E459" s="6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:40" x14ac:dyDescent="0.3">
      <c r="A460" s="6"/>
      <c r="B460" s="6"/>
      <c r="C460" s="6"/>
      <c r="D460" s="6"/>
      <c r="E460" s="6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:40" x14ac:dyDescent="0.3">
      <c r="A461" s="6"/>
      <c r="B461" s="6"/>
      <c r="C461" s="6"/>
      <c r="D461" s="6"/>
      <c r="E461" s="6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:40" x14ac:dyDescent="0.3">
      <c r="A462" s="6"/>
      <c r="B462" s="6"/>
      <c r="C462" s="6"/>
      <c r="D462" s="6"/>
      <c r="E462" s="6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:40" x14ac:dyDescent="0.3">
      <c r="A463" s="6"/>
      <c r="B463" s="6"/>
      <c r="C463" s="6"/>
      <c r="D463" s="6"/>
      <c r="E463" s="6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:40" x14ac:dyDescent="0.3">
      <c r="A464" s="6"/>
      <c r="B464" s="6"/>
      <c r="C464" s="6"/>
      <c r="D464" s="6"/>
      <c r="E464" s="6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:40" x14ac:dyDescent="0.3">
      <c r="A465" s="6"/>
      <c r="B465" s="6"/>
      <c r="C465" s="6"/>
      <c r="D465" s="6"/>
      <c r="E465" s="6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:40" x14ac:dyDescent="0.3">
      <c r="A466" s="6"/>
      <c r="B466" s="6"/>
      <c r="C466" s="6"/>
      <c r="D466" s="6"/>
      <c r="E466" s="6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:40" x14ac:dyDescent="0.3">
      <c r="A467" s="6"/>
      <c r="B467" s="6"/>
      <c r="C467" s="6"/>
      <c r="D467" s="6"/>
      <c r="E467" s="6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:40" x14ac:dyDescent="0.3">
      <c r="A468" s="6"/>
      <c r="B468" s="6"/>
      <c r="C468" s="6"/>
      <c r="D468" s="6"/>
      <c r="E468" s="6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:40" x14ac:dyDescent="0.3">
      <c r="A469" s="6"/>
      <c r="B469" s="6"/>
      <c r="C469" s="6"/>
      <c r="D469" s="6"/>
      <c r="E469" s="6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:40" x14ac:dyDescent="0.3">
      <c r="A470" s="6"/>
      <c r="B470" s="6"/>
      <c r="C470" s="6"/>
      <c r="D470" s="6"/>
      <c r="E470" s="6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:40" x14ac:dyDescent="0.3">
      <c r="A471" s="6"/>
      <c r="B471" s="6"/>
      <c r="C471" s="6"/>
      <c r="D471" s="6"/>
      <c r="E471" s="6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:40" x14ac:dyDescent="0.3">
      <c r="A472" s="6"/>
      <c r="B472" s="6"/>
      <c r="C472" s="6"/>
      <c r="D472" s="6"/>
      <c r="E472" s="6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x14ac:dyDescent="0.3">
      <c r="A473" s="6"/>
      <c r="B473" s="6"/>
      <c r="C473" s="6"/>
      <c r="D473" s="6"/>
      <c r="E473" s="6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:40" x14ac:dyDescent="0.3">
      <c r="A474" s="6"/>
      <c r="B474" s="6"/>
      <c r="C474" s="6"/>
      <c r="D474" s="6"/>
      <c r="E474" s="6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:40" x14ac:dyDescent="0.3">
      <c r="A475" s="6"/>
      <c r="B475" s="6"/>
      <c r="C475" s="6"/>
      <c r="D475" s="6"/>
      <c r="E475" s="6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:40" x14ac:dyDescent="0.3">
      <c r="A476" s="6"/>
      <c r="B476" s="6"/>
      <c r="C476" s="6"/>
      <c r="D476" s="6"/>
      <c r="E476" s="6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:40" x14ac:dyDescent="0.3">
      <c r="A477" s="6"/>
      <c r="B477" s="6"/>
      <c r="C477" s="6"/>
      <c r="D477" s="6"/>
      <c r="E477" s="6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:40" x14ac:dyDescent="0.3">
      <c r="A478" s="6"/>
      <c r="B478" s="6"/>
      <c r="C478" s="6"/>
      <c r="D478" s="6"/>
      <c r="E478" s="6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:40" x14ac:dyDescent="0.3">
      <c r="A479" s="6"/>
      <c r="B479" s="6"/>
      <c r="C479" s="6"/>
      <c r="D479" s="6"/>
      <c r="E479" s="6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:40" x14ac:dyDescent="0.3">
      <c r="A480" s="6"/>
      <c r="B480" s="6"/>
      <c r="C480" s="6"/>
      <c r="D480" s="6"/>
      <c r="E480" s="6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:40" x14ac:dyDescent="0.3">
      <c r="A481" s="6"/>
      <c r="B481" s="6"/>
      <c r="C481" s="6"/>
      <c r="D481" s="6"/>
      <c r="E481" s="6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x14ac:dyDescent="0.3">
      <c r="A482" s="6"/>
      <c r="B482" s="6"/>
      <c r="C482" s="6"/>
      <c r="D482" s="6"/>
      <c r="E482" s="6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:40" x14ac:dyDescent="0.3">
      <c r="A483" s="6"/>
      <c r="B483" s="6"/>
      <c r="C483" s="6"/>
      <c r="D483" s="6"/>
      <c r="E483" s="6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:40" x14ac:dyDescent="0.3">
      <c r="A484" s="6"/>
      <c r="B484" s="6"/>
      <c r="C484" s="6"/>
      <c r="D484" s="6"/>
      <c r="E484" s="6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:40" x14ac:dyDescent="0.3">
      <c r="A485" s="6"/>
      <c r="B485" s="6"/>
      <c r="C485" s="6"/>
      <c r="D485" s="6"/>
      <c r="E485" s="6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:40" x14ac:dyDescent="0.3">
      <c r="A486" s="6"/>
      <c r="B486" s="6"/>
      <c r="C486" s="6"/>
      <c r="D486" s="6"/>
      <c r="E486" s="6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:40" x14ac:dyDescent="0.3">
      <c r="A487" s="6"/>
      <c r="B487" s="6"/>
      <c r="C487" s="6"/>
      <c r="D487" s="6"/>
      <c r="E487" s="6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:40" x14ac:dyDescent="0.3">
      <c r="A488" s="6"/>
      <c r="B488" s="6"/>
      <c r="C488" s="6"/>
      <c r="D488" s="6"/>
      <c r="E488" s="6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:40" x14ac:dyDescent="0.3">
      <c r="A489" s="6"/>
      <c r="B489" s="6"/>
      <c r="C489" s="6"/>
      <c r="D489" s="6"/>
      <c r="E489" s="6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:40" x14ac:dyDescent="0.3">
      <c r="A490" s="6"/>
      <c r="B490" s="6"/>
      <c r="C490" s="6"/>
      <c r="D490" s="6"/>
      <c r="E490" s="6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:40" x14ac:dyDescent="0.3">
      <c r="A491" s="6"/>
      <c r="B491" s="6"/>
      <c r="C491" s="6"/>
      <c r="D491" s="6"/>
      <c r="E491" s="6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x14ac:dyDescent="0.3">
      <c r="A492" s="6"/>
      <c r="B492" s="6"/>
      <c r="C492" s="6"/>
      <c r="D492" s="6"/>
      <c r="E492" s="6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x14ac:dyDescent="0.3">
      <c r="A493" s="6"/>
      <c r="B493" s="6"/>
      <c r="C493" s="6"/>
      <c r="D493" s="6"/>
      <c r="E493" s="6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x14ac:dyDescent="0.3">
      <c r="A494" s="6"/>
      <c r="B494" s="6"/>
      <c r="C494" s="6"/>
      <c r="D494" s="6"/>
      <c r="E494" s="6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x14ac:dyDescent="0.3">
      <c r="A495" s="6"/>
      <c r="B495" s="6"/>
      <c r="C495" s="6"/>
      <c r="D495" s="6"/>
      <c r="E495" s="6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x14ac:dyDescent="0.3">
      <c r="A496" s="6"/>
      <c r="B496" s="6"/>
      <c r="C496" s="6"/>
      <c r="D496" s="6"/>
      <c r="E496" s="6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x14ac:dyDescent="0.3">
      <c r="A497" s="6"/>
      <c r="B497" s="6"/>
      <c r="C497" s="6"/>
      <c r="D497" s="6"/>
      <c r="E497" s="6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x14ac:dyDescent="0.3">
      <c r="A498" s="6"/>
      <c r="B498" s="6"/>
      <c r="C498" s="6"/>
      <c r="D498" s="6"/>
      <c r="E498" s="6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x14ac:dyDescent="0.3">
      <c r="A499" s="6"/>
      <c r="B499" s="6"/>
      <c r="C499" s="6"/>
      <c r="D499" s="6"/>
      <c r="E499" s="6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x14ac:dyDescent="0.3">
      <c r="A500" s="6"/>
      <c r="B500" s="6"/>
      <c r="C500" s="6"/>
      <c r="D500" s="6"/>
      <c r="E500" s="6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x14ac:dyDescent="0.3">
      <c r="A501" s="6"/>
      <c r="B501" s="6"/>
      <c r="C501" s="6"/>
      <c r="D501" s="6"/>
      <c r="E501" s="6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x14ac:dyDescent="0.3">
      <c r="A502" s="6"/>
      <c r="B502" s="6"/>
      <c r="C502" s="6"/>
      <c r="D502" s="6"/>
      <c r="E502" s="6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x14ac:dyDescent="0.3">
      <c r="A503" s="6"/>
      <c r="B503" s="6"/>
      <c r="C503" s="6"/>
      <c r="D503" s="6"/>
      <c r="E503" s="6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x14ac:dyDescent="0.3">
      <c r="A504" s="6"/>
      <c r="B504" s="6"/>
      <c r="C504" s="6"/>
      <c r="D504" s="6"/>
      <c r="E504" s="6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x14ac:dyDescent="0.3">
      <c r="A505" s="6"/>
      <c r="B505" s="6"/>
      <c r="C505" s="6"/>
      <c r="D505" s="6"/>
      <c r="E505" s="6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x14ac:dyDescent="0.3">
      <c r="A506" s="6"/>
      <c r="B506" s="6"/>
      <c r="C506" s="6"/>
      <c r="D506" s="6"/>
      <c r="E506" s="6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:40" x14ac:dyDescent="0.3">
      <c r="A507" s="6"/>
      <c r="B507" s="6"/>
      <c r="C507" s="6"/>
      <c r="D507" s="6"/>
      <c r="E507" s="6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:40" x14ac:dyDescent="0.3">
      <c r="A508" s="6"/>
      <c r="B508" s="6"/>
      <c r="C508" s="6"/>
      <c r="D508" s="6"/>
      <c r="E508" s="6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:40" x14ac:dyDescent="0.3">
      <c r="A509" s="6"/>
      <c r="B509" s="6"/>
      <c r="C509" s="6"/>
      <c r="D509" s="6"/>
      <c r="E509" s="6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:40" x14ac:dyDescent="0.3">
      <c r="A510" s="6"/>
      <c r="B510" s="6"/>
      <c r="C510" s="6"/>
      <c r="D510" s="6"/>
      <c r="E510" s="6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:40" x14ac:dyDescent="0.3">
      <c r="A511" s="6"/>
      <c r="B511" s="6"/>
      <c r="C511" s="6"/>
      <c r="D511" s="6"/>
      <c r="E511" s="6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:40" x14ac:dyDescent="0.3">
      <c r="A512" s="6"/>
      <c r="B512" s="6"/>
      <c r="C512" s="6"/>
      <c r="D512" s="6"/>
      <c r="E512" s="6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1:40" x14ac:dyDescent="0.3">
      <c r="A513" s="6"/>
      <c r="B513" s="6"/>
      <c r="C513" s="6"/>
      <c r="D513" s="6"/>
      <c r="E513" s="6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1:40" x14ac:dyDescent="0.3">
      <c r="A514" s="6"/>
      <c r="B514" s="6"/>
      <c r="C514" s="6"/>
      <c r="D514" s="6"/>
      <c r="E514" s="6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1:40" x14ac:dyDescent="0.3">
      <c r="A515" s="6"/>
      <c r="B515" s="6"/>
      <c r="C515" s="6"/>
      <c r="D515" s="6"/>
      <c r="E515" s="6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1:40" x14ac:dyDescent="0.3">
      <c r="A516" s="6"/>
      <c r="B516" s="6"/>
      <c r="C516" s="6"/>
      <c r="D516" s="6"/>
      <c r="E516" s="6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1:40" x14ac:dyDescent="0.3">
      <c r="A517" s="6"/>
      <c r="B517" s="6"/>
      <c r="C517" s="6"/>
      <c r="D517" s="6"/>
      <c r="E517" s="6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1:40" x14ac:dyDescent="0.3">
      <c r="A518" s="6"/>
      <c r="B518" s="6"/>
      <c r="C518" s="6"/>
      <c r="D518" s="6"/>
      <c r="E518" s="6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1:40" x14ac:dyDescent="0.3">
      <c r="A519" s="6"/>
      <c r="B519" s="6"/>
      <c r="C519" s="6"/>
      <c r="D519" s="6"/>
      <c r="E519" s="6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1:40" x14ac:dyDescent="0.3">
      <c r="A520" s="6"/>
      <c r="B520" s="6"/>
      <c r="C520" s="6"/>
      <c r="D520" s="6"/>
      <c r="E520" s="6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1:40" x14ac:dyDescent="0.3">
      <c r="A521" s="6"/>
      <c r="B521" s="6"/>
      <c r="C521" s="6"/>
      <c r="D521" s="6"/>
      <c r="E521" s="6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1:40" x14ac:dyDescent="0.3">
      <c r="A522" s="6"/>
      <c r="B522" s="6"/>
      <c r="C522" s="6"/>
      <c r="D522" s="6"/>
      <c r="E522" s="6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1:40" x14ac:dyDescent="0.3">
      <c r="A523" s="6"/>
      <c r="B523" s="6"/>
      <c r="C523" s="6"/>
      <c r="D523" s="6"/>
      <c r="E523" s="6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1:40" x14ac:dyDescent="0.3">
      <c r="A524" s="6"/>
      <c r="B524" s="6"/>
      <c r="C524" s="6"/>
      <c r="D524" s="6"/>
      <c r="E524" s="6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1:40" x14ac:dyDescent="0.3">
      <c r="A525" s="6"/>
      <c r="B525" s="6"/>
      <c r="C525" s="6"/>
      <c r="D525" s="6"/>
      <c r="E525" s="6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1:40" x14ac:dyDescent="0.3">
      <c r="A526" s="6"/>
      <c r="B526" s="6"/>
      <c r="C526" s="6"/>
      <c r="D526" s="6"/>
      <c r="E526" s="6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1:40" x14ac:dyDescent="0.3">
      <c r="A527" s="6"/>
      <c r="B527" s="6"/>
      <c r="C527" s="6"/>
      <c r="D527" s="6"/>
      <c r="E527" s="6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1:40" x14ac:dyDescent="0.3">
      <c r="A528" s="6"/>
      <c r="B528" s="6"/>
      <c r="C528" s="6"/>
      <c r="D528" s="6"/>
      <c r="E528" s="6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1:40" x14ac:dyDescent="0.3">
      <c r="A529" s="6"/>
      <c r="B529" s="6"/>
      <c r="C529" s="6"/>
      <c r="D529" s="6"/>
      <c r="E529" s="6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1:40" x14ac:dyDescent="0.3">
      <c r="A530" s="6"/>
      <c r="B530" s="6"/>
      <c r="C530" s="6"/>
      <c r="D530" s="6"/>
      <c r="E530" s="6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1:40" x14ac:dyDescent="0.3">
      <c r="A531" s="6"/>
      <c r="B531" s="6"/>
      <c r="C531" s="6"/>
      <c r="D531" s="6"/>
      <c r="E531" s="6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1:40" x14ac:dyDescent="0.3">
      <c r="A532" s="6"/>
      <c r="B532" s="6"/>
      <c r="C532" s="6"/>
      <c r="D532" s="6"/>
      <c r="E532" s="6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1:40" x14ac:dyDescent="0.3">
      <c r="A533" s="6"/>
      <c r="B533" s="6"/>
      <c r="C533" s="6"/>
      <c r="D533" s="6"/>
      <c r="E533" s="6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1:40" x14ac:dyDescent="0.3">
      <c r="A534" s="6"/>
      <c r="B534" s="6"/>
      <c r="C534" s="6"/>
      <c r="D534" s="6"/>
      <c r="E534" s="6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1:40" x14ac:dyDescent="0.3">
      <c r="A535" s="6"/>
      <c r="B535" s="6"/>
      <c r="C535" s="6"/>
      <c r="D535" s="6"/>
      <c r="E535" s="6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1:40" x14ac:dyDescent="0.3">
      <c r="A536" s="6"/>
      <c r="B536" s="6"/>
      <c r="C536" s="6"/>
      <c r="D536" s="6"/>
      <c r="E536" s="6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1:40" x14ac:dyDescent="0.3">
      <c r="A537" s="6"/>
      <c r="B537" s="6"/>
      <c r="C537" s="6"/>
      <c r="D537" s="6"/>
      <c r="E537" s="6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1:40" x14ac:dyDescent="0.3">
      <c r="A538" s="6"/>
      <c r="B538" s="6"/>
      <c r="C538" s="6"/>
      <c r="D538" s="6"/>
      <c r="E538" s="6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:40" x14ac:dyDescent="0.3">
      <c r="A539" s="6"/>
      <c r="B539" s="6"/>
      <c r="C539" s="6"/>
      <c r="D539" s="6"/>
      <c r="E539" s="6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1:40" x14ac:dyDescent="0.3">
      <c r="A540" s="6"/>
      <c r="B540" s="6"/>
      <c r="C540" s="6"/>
      <c r="D540" s="6"/>
      <c r="E540" s="6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1:40" x14ac:dyDescent="0.3">
      <c r="A541" s="6"/>
      <c r="B541" s="6"/>
      <c r="C541" s="6"/>
      <c r="D541" s="6"/>
      <c r="E541" s="6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x14ac:dyDescent="0.3">
      <c r="A542" s="6"/>
      <c r="B542" s="6"/>
      <c r="C542" s="6"/>
      <c r="D542" s="6"/>
      <c r="E542" s="6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x14ac:dyDescent="0.3">
      <c r="A543" s="6"/>
      <c r="B543" s="6"/>
      <c r="C543" s="6"/>
      <c r="D543" s="6"/>
      <c r="E543" s="6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40" x14ac:dyDescent="0.3">
      <c r="A544" s="6"/>
      <c r="B544" s="6"/>
      <c r="C544" s="6"/>
      <c r="D544" s="6"/>
      <c r="E544" s="6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1:40" x14ac:dyDescent="0.3">
      <c r="A545" s="6"/>
      <c r="B545" s="6"/>
      <c r="C545" s="6"/>
      <c r="D545" s="6"/>
      <c r="E545" s="6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1:40" x14ac:dyDescent="0.3">
      <c r="A546" s="6"/>
      <c r="B546" s="6"/>
      <c r="C546" s="6"/>
      <c r="D546" s="6"/>
      <c r="E546" s="6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x14ac:dyDescent="0.3">
      <c r="A547" s="6"/>
      <c r="B547" s="6"/>
      <c r="C547" s="6"/>
      <c r="D547" s="6"/>
      <c r="E547" s="6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x14ac:dyDescent="0.3">
      <c r="A548" s="6"/>
      <c r="B548" s="6"/>
      <c r="C548" s="6"/>
      <c r="D548" s="6"/>
      <c r="E548" s="6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x14ac:dyDescent="0.3">
      <c r="A549" s="6"/>
      <c r="B549" s="6"/>
      <c r="C549" s="6"/>
      <c r="D549" s="6"/>
      <c r="E549" s="6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40" x14ac:dyDescent="0.3">
      <c r="A550" s="6"/>
      <c r="B550" s="6"/>
      <c r="C550" s="6"/>
      <c r="D550" s="6"/>
      <c r="E550" s="6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1:40" x14ac:dyDescent="0.3">
      <c r="A551" s="6"/>
      <c r="B551" s="6"/>
      <c r="C551" s="6"/>
      <c r="D551" s="6"/>
      <c r="E551" s="6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1:40" x14ac:dyDescent="0.3">
      <c r="A552" s="6"/>
      <c r="B552" s="6"/>
      <c r="C552" s="6"/>
      <c r="D552" s="6"/>
      <c r="E552" s="6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1:40" x14ac:dyDescent="0.3">
      <c r="A553" s="6"/>
      <c r="B553" s="6"/>
      <c r="C553" s="6"/>
      <c r="D553" s="6"/>
      <c r="E553" s="6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1:40" x14ac:dyDescent="0.3">
      <c r="A554" s="6"/>
      <c r="B554" s="6"/>
      <c r="C554" s="6"/>
      <c r="D554" s="6"/>
      <c r="E554" s="6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1:40" x14ac:dyDescent="0.3">
      <c r="A555" s="6"/>
      <c r="B555" s="6"/>
      <c r="C555" s="6"/>
      <c r="D555" s="6"/>
      <c r="E555" s="6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1:40" x14ac:dyDescent="0.3">
      <c r="A556" s="6"/>
      <c r="B556" s="6"/>
      <c r="C556" s="6"/>
      <c r="D556" s="6"/>
      <c r="E556" s="6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1:40" x14ac:dyDescent="0.3">
      <c r="A557" s="6"/>
      <c r="B557" s="6"/>
      <c r="C557" s="6"/>
      <c r="D557" s="6"/>
      <c r="E557" s="6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1:40" x14ac:dyDescent="0.3">
      <c r="A558" s="6"/>
      <c r="B558" s="6"/>
      <c r="C558" s="6"/>
      <c r="D558" s="6"/>
      <c r="E558" s="6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1:40" x14ac:dyDescent="0.3">
      <c r="A559" s="6"/>
      <c r="B559" s="6"/>
      <c r="C559" s="6"/>
      <c r="D559" s="6"/>
      <c r="E559" s="6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1:40" x14ac:dyDescent="0.3">
      <c r="A560" s="6"/>
      <c r="B560" s="6"/>
      <c r="C560" s="6"/>
      <c r="D560" s="6"/>
      <c r="E560" s="6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1:40" x14ac:dyDescent="0.3">
      <c r="A561" s="6"/>
      <c r="B561" s="6"/>
      <c r="C561" s="6"/>
      <c r="D561" s="6"/>
      <c r="E561" s="6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1:40" x14ac:dyDescent="0.3">
      <c r="A562" s="6"/>
      <c r="B562" s="6"/>
      <c r="C562" s="6"/>
      <c r="D562" s="6"/>
      <c r="E562" s="6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1:40" x14ac:dyDescent="0.3">
      <c r="A563" s="6"/>
      <c r="B563" s="6"/>
      <c r="C563" s="6"/>
      <c r="D563" s="6"/>
      <c r="E563" s="6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1:40" x14ac:dyDescent="0.3">
      <c r="A564" s="6"/>
      <c r="B564" s="6"/>
      <c r="C564" s="6"/>
      <c r="D564" s="6"/>
      <c r="E564" s="6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1:40" x14ac:dyDescent="0.3">
      <c r="A565" s="6"/>
      <c r="B565" s="6"/>
      <c r="C565" s="6"/>
      <c r="D565" s="6"/>
      <c r="E565" s="6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1:40" x14ac:dyDescent="0.3">
      <c r="A566" s="6"/>
      <c r="B566" s="6"/>
      <c r="C566" s="6"/>
      <c r="D566" s="6"/>
      <c r="E566" s="6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1:40" x14ac:dyDescent="0.3">
      <c r="A567" s="6"/>
      <c r="B567" s="6"/>
      <c r="C567" s="6"/>
      <c r="D567" s="6"/>
      <c r="E567" s="6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1:40" x14ac:dyDescent="0.3">
      <c r="A568" s="6"/>
      <c r="B568" s="6"/>
      <c r="C568" s="6"/>
      <c r="D568" s="6"/>
      <c r="E568" s="6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1:40" x14ac:dyDescent="0.3">
      <c r="A569" s="6"/>
      <c r="B569" s="6"/>
      <c r="C569" s="6"/>
      <c r="D569" s="6"/>
      <c r="E569" s="6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1:40" x14ac:dyDescent="0.3">
      <c r="A570" s="6"/>
      <c r="B570" s="6"/>
      <c r="C570" s="6"/>
      <c r="D570" s="6"/>
      <c r="E570" s="6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1:40" x14ac:dyDescent="0.3">
      <c r="A571" s="6"/>
      <c r="B571" s="6"/>
      <c r="C571" s="6"/>
      <c r="D571" s="6"/>
      <c r="E571" s="6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1:40" x14ac:dyDescent="0.3">
      <c r="A572" s="6"/>
      <c r="B572" s="6"/>
      <c r="C572" s="6"/>
      <c r="D572" s="6"/>
      <c r="E572" s="6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1:40" x14ac:dyDescent="0.3">
      <c r="A573" s="6"/>
      <c r="B573" s="6"/>
      <c r="C573" s="6"/>
      <c r="D573" s="6"/>
      <c r="E573" s="6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1:40" x14ac:dyDescent="0.3">
      <c r="A574" s="6"/>
      <c r="B574" s="6"/>
      <c r="C574" s="6"/>
      <c r="D574" s="6"/>
      <c r="E574" s="6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1:40" x14ac:dyDescent="0.3">
      <c r="A575" s="6"/>
      <c r="B575" s="6"/>
      <c r="C575" s="6"/>
      <c r="D575" s="6"/>
      <c r="E575" s="6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1:40" x14ac:dyDescent="0.3">
      <c r="A576" s="6"/>
      <c r="B576" s="6"/>
      <c r="C576" s="6"/>
      <c r="D576" s="6"/>
      <c r="E576" s="6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1:40" x14ac:dyDescent="0.3">
      <c r="A577" s="6"/>
      <c r="B577" s="6"/>
      <c r="C577" s="6"/>
      <c r="D577" s="6"/>
      <c r="E577" s="6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1:40" x14ac:dyDescent="0.3">
      <c r="A578" s="6"/>
      <c r="B578" s="6"/>
      <c r="C578" s="6"/>
      <c r="D578" s="6"/>
      <c r="E578" s="6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1:40" x14ac:dyDescent="0.3">
      <c r="A579" s="6"/>
      <c r="B579" s="6"/>
      <c r="C579" s="6"/>
      <c r="D579" s="6"/>
      <c r="E579" s="6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1:40" x14ac:dyDescent="0.3">
      <c r="A580" s="6"/>
      <c r="B580" s="6"/>
      <c r="C580" s="6"/>
      <c r="D580" s="6"/>
      <c r="E580" s="6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1:40" x14ac:dyDescent="0.3">
      <c r="A581" s="6"/>
      <c r="B581" s="6"/>
      <c r="C581" s="6"/>
      <c r="D581" s="6"/>
      <c r="E581" s="6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1:40" x14ac:dyDescent="0.3">
      <c r="A582" s="6"/>
      <c r="B582" s="6"/>
      <c r="C582" s="6"/>
      <c r="D582" s="6"/>
      <c r="E582" s="6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1:40" x14ac:dyDescent="0.3">
      <c r="A583" s="6"/>
      <c r="B583" s="6"/>
      <c r="C583" s="6"/>
      <c r="D583" s="6"/>
      <c r="E583" s="6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1:40" x14ac:dyDescent="0.3">
      <c r="A584" s="6"/>
      <c r="B584" s="6"/>
      <c r="C584" s="6"/>
      <c r="D584" s="6"/>
      <c r="E584" s="6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1:40" x14ac:dyDescent="0.3">
      <c r="A585" s="6"/>
      <c r="B585" s="6"/>
      <c r="C585" s="6"/>
      <c r="D585" s="6"/>
      <c r="E585" s="6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1:40" x14ac:dyDescent="0.3">
      <c r="A586" s="6"/>
      <c r="B586" s="6"/>
      <c r="C586" s="6"/>
      <c r="D586" s="6"/>
      <c r="E586" s="6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1:40" x14ac:dyDescent="0.3">
      <c r="A587" s="6"/>
      <c r="B587" s="6"/>
      <c r="C587" s="6"/>
      <c r="D587" s="6"/>
      <c r="E587" s="6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1:40" x14ac:dyDescent="0.3">
      <c r="A588" s="6"/>
      <c r="B588" s="6"/>
      <c r="C588" s="6"/>
      <c r="D588" s="6"/>
      <c r="E588" s="6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1:40" x14ac:dyDescent="0.3">
      <c r="A589" s="6"/>
      <c r="B589" s="6"/>
      <c r="C589" s="6"/>
      <c r="D589" s="6"/>
      <c r="E589" s="6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1:40" x14ac:dyDescent="0.3">
      <c r="A590" s="6"/>
      <c r="B590" s="6"/>
      <c r="C590" s="6"/>
      <c r="D590" s="6"/>
      <c r="E590" s="6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1:40" x14ac:dyDescent="0.3">
      <c r="A591" s="6"/>
      <c r="B591" s="6"/>
      <c r="C591" s="6"/>
      <c r="D591" s="6"/>
      <c r="E591" s="6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1:40" x14ac:dyDescent="0.3">
      <c r="A592" s="6"/>
      <c r="B592" s="6"/>
      <c r="C592" s="6"/>
      <c r="D592" s="6"/>
      <c r="E592" s="6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1:40" x14ac:dyDescent="0.3">
      <c r="A593" s="6"/>
      <c r="B593" s="6"/>
      <c r="C593" s="6"/>
      <c r="D593" s="6"/>
      <c r="E593" s="6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1:40" x14ac:dyDescent="0.3">
      <c r="A594" s="6"/>
      <c r="B594" s="6"/>
      <c r="C594" s="6"/>
      <c r="D594" s="6"/>
      <c r="E594" s="6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1:40" x14ac:dyDescent="0.3">
      <c r="A595" s="6"/>
      <c r="B595" s="6"/>
      <c r="C595" s="6"/>
      <c r="D595" s="6"/>
      <c r="E595" s="6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1:40" x14ac:dyDescent="0.3">
      <c r="A596" s="6"/>
      <c r="B596" s="6"/>
      <c r="C596" s="6"/>
      <c r="D596" s="6"/>
      <c r="E596" s="6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1:40" x14ac:dyDescent="0.3">
      <c r="A597" s="6"/>
      <c r="B597" s="6"/>
      <c r="C597" s="6"/>
      <c r="D597" s="6"/>
      <c r="E597" s="6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1:40" x14ac:dyDescent="0.3">
      <c r="A598" s="6"/>
      <c r="B598" s="6"/>
      <c r="C598" s="6"/>
      <c r="D598" s="6"/>
      <c r="E598" s="6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1:40" x14ac:dyDescent="0.3">
      <c r="A599" s="6"/>
      <c r="B599" s="6"/>
      <c r="C599" s="6"/>
      <c r="D599" s="6"/>
      <c r="E599" s="6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1:40" x14ac:dyDescent="0.3">
      <c r="A600" s="6"/>
      <c r="B600" s="6"/>
      <c r="C600" s="6"/>
      <c r="D600" s="6"/>
      <c r="E600" s="6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1:40" x14ac:dyDescent="0.3">
      <c r="A601" s="6"/>
      <c r="B601" s="6"/>
      <c r="C601" s="6"/>
      <c r="D601" s="6"/>
      <c r="E601" s="6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1:40" x14ac:dyDescent="0.3">
      <c r="A602" s="6"/>
      <c r="B602" s="6"/>
      <c r="C602" s="6"/>
      <c r="D602" s="6"/>
      <c r="E602" s="6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1:40" x14ac:dyDescent="0.3">
      <c r="A603" s="6"/>
      <c r="B603" s="6"/>
      <c r="C603" s="6"/>
      <c r="D603" s="6"/>
      <c r="E603" s="6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1:40" x14ac:dyDescent="0.3">
      <c r="A604" s="6"/>
      <c r="B604" s="6"/>
      <c r="C604" s="6"/>
      <c r="D604" s="6"/>
      <c r="E604" s="6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1:40" x14ac:dyDescent="0.3">
      <c r="A605" s="6"/>
      <c r="B605" s="6"/>
      <c r="C605" s="6"/>
      <c r="D605" s="6"/>
      <c r="E605" s="6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1:40" x14ac:dyDescent="0.3">
      <c r="A606" s="6"/>
      <c r="B606" s="6"/>
      <c r="C606" s="6"/>
      <c r="D606" s="6"/>
      <c r="E606" s="6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1:40" x14ac:dyDescent="0.3">
      <c r="A607" s="6"/>
      <c r="B607" s="6"/>
      <c r="C607" s="6"/>
      <c r="D607" s="6"/>
      <c r="E607" s="6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1:40" x14ac:dyDescent="0.3">
      <c r="A608" s="6"/>
      <c r="B608" s="6"/>
      <c r="C608" s="6"/>
      <c r="D608" s="6"/>
      <c r="E608" s="6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1:40" x14ac:dyDescent="0.3">
      <c r="A609" s="6"/>
      <c r="B609" s="6"/>
      <c r="C609" s="6"/>
      <c r="D609" s="6"/>
      <c r="E609" s="6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1:40" x14ac:dyDescent="0.3">
      <c r="A610" s="6"/>
      <c r="B610" s="6"/>
      <c r="C610" s="6"/>
      <c r="D610" s="6"/>
      <c r="E610" s="6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1:40" x14ac:dyDescent="0.3">
      <c r="A611" s="6"/>
      <c r="B611" s="6"/>
      <c r="C611" s="6"/>
      <c r="D611" s="6"/>
      <c r="E611" s="6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1:40" x14ac:dyDescent="0.3">
      <c r="A612" s="6"/>
      <c r="B612" s="6"/>
      <c r="C612" s="6"/>
      <c r="D612" s="6"/>
      <c r="E612" s="6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1:40" x14ac:dyDescent="0.3">
      <c r="A613" s="6"/>
      <c r="B613" s="6"/>
      <c r="C613" s="6"/>
      <c r="D613" s="6"/>
      <c r="E613" s="6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1:40" x14ac:dyDescent="0.3">
      <c r="A614" s="6"/>
      <c r="B614" s="6"/>
      <c r="C614" s="6"/>
      <c r="D614" s="6"/>
      <c r="E614" s="6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1:40" x14ac:dyDescent="0.3">
      <c r="A615" s="6"/>
      <c r="B615" s="6"/>
      <c r="C615" s="6"/>
      <c r="D615" s="6"/>
      <c r="E615" s="6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1:40" x14ac:dyDescent="0.3">
      <c r="A616" s="6"/>
      <c r="B616" s="6"/>
      <c r="C616" s="6"/>
      <c r="D616" s="6"/>
      <c r="E616" s="6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1:40" x14ac:dyDescent="0.3">
      <c r="A617" s="6"/>
      <c r="B617" s="6"/>
      <c r="C617" s="6"/>
      <c r="D617" s="6"/>
      <c r="E617" s="6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1:40" x14ac:dyDescent="0.3">
      <c r="A618" s="6"/>
      <c r="B618" s="6"/>
      <c r="C618" s="6"/>
      <c r="D618" s="6"/>
      <c r="E618" s="6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1:40" x14ac:dyDescent="0.3">
      <c r="A619" s="6"/>
      <c r="B619" s="6"/>
      <c r="C619" s="6"/>
      <c r="D619" s="6"/>
      <c r="E619" s="6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1:40" x14ac:dyDescent="0.3">
      <c r="A620" s="6"/>
      <c r="B620" s="6"/>
      <c r="C620" s="6"/>
      <c r="D620" s="6"/>
      <c r="E620" s="6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1:40" x14ac:dyDescent="0.3">
      <c r="A621" s="6"/>
      <c r="B621" s="6"/>
      <c r="C621" s="6"/>
      <c r="D621" s="6"/>
      <c r="E621" s="6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1:40" x14ac:dyDescent="0.3">
      <c r="A622" s="6"/>
      <c r="B622" s="6"/>
      <c r="C622" s="6"/>
      <c r="D622" s="6"/>
      <c r="E622" s="6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1:40" x14ac:dyDescent="0.3">
      <c r="A623" s="6"/>
      <c r="B623" s="6"/>
      <c r="C623" s="6"/>
      <c r="D623" s="6"/>
      <c r="E623" s="6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1:40" x14ac:dyDescent="0.3">
      <c r="A624" s="6"/>
      <c r="B624" s="6"/>
      <c r="C624" s="6"/>
      <c r="D624" s="6"/>
      <c r="E624" s="6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1:40" x14ac:dyDescent="0.3">
      <c r="A625" s="6"/>
      <c r="B625" s="6"/>
      <c r="C625" s="6"/>
      <c r="D625" s="6"/>
      <c r="E625" s="6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1:40" x14ac:dyDescent="0.3">
      <c r="A626" s="6"/>
      <c r="B626" s="6"/>
      <c r="C626" s="6"/>
      <c r="D626" s="6"/>
      <c r="E626" s="6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1:40" x14ac:dyDescent="0.3">
      <c r="A627" s="6"/>
      <c r="B627" s="6"/>
      <c r="C627" s="6"/>
      <c r="D627" s="6"/>
      <c r="E627" s="6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1:40" x14ac:dyDescent="0.3">
      <c r="A628" s="6"/>
      <c r="B628" s="6"/>
      <c r="C628" s="6"/>
      <c r="D628" s="6"/>
      <c r="E628" s="6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1:40" x14ac:dyDescent="0.3">
      <c r="A629" s="6"/>
      <c r="B629" s="6"/>
      <c r="C629" s="6"/>
      <c r="D629" s="6"/>
      <c r="E629" s="6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1:40" x14ac:dyDescent="0.3">
      <c r="A630" s="6"/>
      <c r="B630" s="6"/>
      <c r="C630" s="6"/>
      <c r="D630" s="6"/>
      <c r="E630" s="6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1:40" x14ac:dyDescent="0.3">
      <c r="A631" s="6"/>
      <c r="B631" s="6"/>
      <c r="C631" s="6"/>
      <c r="D631" s="6"/>
      <c r="E631" s="6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1:40" x14ac:dyDescent="0.3">
      <c r="A632" s="6"/>
      <c r="B632" s="6"/>
      <c r="C632" s="6"/>
      <c r="D632" s="6"/>
      <c r="E632" s="6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1:40" x14ac:dyDescent="0.3">
      <c r="A633" s="6"/>
      <c r="B633" s="6"/>
      <c r="C633" s="6"/>
      <c r="D633" s="6"/>
      <c r="E633" s="6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1:40" x14ac:dyDescent="0.3">
      <c r="A634" s="6"/>
      <c r="B634" s="6"/>
      <c r="C634" s="6"/>
      <c r="D634" s="6"/>
      <c r="E634" s="6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1:40" x14ac:dyDescent="0.3">
      <c r="A635" s="6"/>
      <c r="B635" s="6"/>
      <c r="C635" s="6"/>
      <c r="D635" s="6"/>
      <c r="E635" s="6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1:40" x14ac:dyDescent="0.3">
      <c r="A636" s="6"/>
      <c r="B636" s="6"/>
      <c r="C636" s="6"/>
      <c r="D636" s="6"/>
      <c r="E636" s="6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1:40" x14ac:dyDescent="0.3">
      <c r="A637" s="6"/>
      <c r="B637" s="6"/>
      <c r="C637" s="6"/>
      <c r="D637" s="6"/>
      <c r="E637" s="6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1:40" x14ac:dyDescent="0.3">
      <c r="A638" s="6"/>
      <c r="B638" s="6"/>
      <c r="C638" s="6"/>
      <c r="D638" s="6"/>
      <c r="E638" s="6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1:40" x14ac:dyDescent="0.3">
      <c r="A639" s="6"/>
      <c r="B639" s="6"/>
      <c r="C639" s="6"/>
      <c r="D639" s="6"/>
      <c r="E639" s="6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1:40" x14ac:dyDescent="0.3">
      <c r="A640" s="6"/>
      <c r="B640" s="6"/>
      <c r="C640" s="6"/>
      <c r="D640" s="6"/>
      <c r="E640" s="6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1:40" x14ac:dyDescent="0.3">
      <c r="A641" s="6"/>
      <c r="B641" s="6"/>
      <c r="C641" s="6"/>
      <c r="D641" s="6"/>
      <c r="E641" s="6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1:40" x14ac:dyDescent="0.3">
      <c r="A642" s="6"/>
      <c r="B642" s="6"/>
      <c r="C642" s="6"/>
      <c r="D642" s="6"/>
      <c r="E642" s="6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1:40" x14ac:dyDescent="0.3">
      <c r="A643" s="6"/>
      <c r="B643" s="6"/>
      <c r="C643" s="6"/>
      <c r="D643" s="6"/>
      <c r="E643" s="6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1:40" x14ac:dyDescent="0.3">
      <c r="A644" s="6"/>
      <c r="B644" s="6"/>
      <c r="C644" s="6"/>
      <c r="D644" s="6"/>
      <c r="E644" s="6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1:40" x14ac:dyDescent="0.3">
      <c r="A645" s="6"/>
      <c r="B645" s="6"/>
      <c r="C645" s="6"/>
      <c r="D645" s="6"/>
      <c r="E645" s="6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1:40" x14ac:dyDescent="0.3">
      <c r="A646" s="6"/>
      <c r="B646" s="6"/>
      <c r="C646" s="6"/>
      <c r="D646" s="6"/>
      <c r="E646" s="6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1:40" x14ac:dyDescent="0.3">
      <c r="A647" s="6"/>
      <c r="B647" s="6"/>
      <c r="C647" s="6"/>
      <c r="D647" s="6"/>
      <c r="E647" s="6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1:40" x14ac:dyDescent="0.3">
      <c r="A648" s="6"/>
      <c r="B648" s="6"/>
      <c r="C648" s="6"/>
      <c r="D648" s="6"/>
      <c r="E648" s="6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1:40" x14ac:dyDescent="0.3">
      <c r="A649" s="6"/>
      <c r="B649" s="6"/>
      <c r="C649" s="6"/>
      <c r="D649" s="6"/>
      <c r="E649" s="6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1:40" x14ac:dyDescent="0.3">
      <c r="A650" s="6"/>
      <c r="B650" s="6"/>
      <c r="C650" s="6"/>
      <c r="D650" s="6"/>
      <c r="E650" s="6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1:40" x14ac:dyDescent="0.3">
      <c r="A651" s="6"/>
      <c r="B651" s="6"/>
      <c r="C651" s="6"/>
      <c r="D651" s="6"/>
      <c r="E651" s="6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1:40" x14ac:dyDescent="0.3">
      <c r="A652" s="6"/>
      <c r="B652" s="6"/>
      <c r="C652" s="6"/>
      <c r="D652" s="6"/>
      <c r="E652" s="6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:40" x14ac:dyDescent="0.3">
      <c r="A653" s="6"/>
      <c r="B653" s="6"/>
      <c r="C653" s="6"/>
      <c r="D653" s="6"/>
      <c r="E653" s="6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1:40" x14ac:dyDescent="0.3">
      <c r="A654" s="6"/>
      <c r="B654" s="6"/>
      <c r="C654" s="6"/>
      <c r="D654" s="6"/>
      <c r="E654" s="6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1:40" x14ac:dyDescent="0.3">
      <c r="A655" s="6"/>
      <c r="B655" s="6"/>
      <c r="C655" s="6"/>
      <c r="D655" s="6"/>
      <c r="E655" s="6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1:40" x14ac:dyDescent="0.3">
      <c r="A656" s="6"/>
      <c r="B656" s="6"/>
      <c r="C656" s="6"/>
      <c r="D656" s="6"/>
      <c r="E656" s="6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1:40" x14ac:dyDescent="0.3">
      <c r="A657" s="6"/>
      <c r="B657" s="6"/>
      <c r="C657" s="6"/>
      <c r="D657" s="6"/>
      <c r="E657" s="6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1:40" x14ac:dyDescent="0.3">
      <c r="A658" s="6"/>
      <c r="B658" s="6"/>
      <c r="C658" s="6"/>
      <c r="D658" s="6"/>
      <c r="E658" s="6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1:40" x14ac:dyDescent="0.3">
      <c r="A659" s="6"/>
      <c r="B659" s="6"/>
      <c r="C659" s="6"/>
      <c r="D659" s="6"/>
      <c r="E659" s="6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1:40" x14ac:dyDescent="0.3">
      <c r="A660" s="6"/>
      <c r="B660" s="6"/>
      <c r="C660" s="6"/>
      <c r="D660" s="6"/>
      <c r="E660" s="6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1:40" x14ac:dyDescent="0.3">
      <c r="A661" s="6"/>
      <c r="B661" s="6"/>
      <c r="C661" s="6"/>
      <c r="D661" s="6"/>
      <c r="E661" s="6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1:40" x14ac:dyDescent="0.3">
      <c r="A662" s="6"/>
      <c r="B662" s="6"/>
      <c r="C662" s="6"/>
      <c r="D662" s="6"/>
      <c r="E662" s="6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1:40" x14ac:dyDescent="0.3">
      <c r="A663" s="6"/>
      <c r="B663" s="6"/>
      <c r="C663" s="6"/>
      <c r="D663" s="6"/>
      <c r="E663" s="6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1:40" x14ac:dyDescent="0.3">
      <c r="A664" s="6"/>
      <c r="B664" s="6"/>
      <c r="C664" s="6"/>
      <c r="D664" s="6"/>
      <c r="E664" s="6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1:40" x14ac:dyDescent="0.3">
      <c r="A665" s="6"/>
      <c r="B665" s="6"/>
      <c r="C665" s="6"/>
      <c r="D665" s="6"/>
      <c r="E665" s="6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1:40" x14ac:dyDescent="0.3">
      <c r="A666" s="6"/>
      <c r="B666" s="6"/>
      <c r="C666" s="6"/>
      <c r="D666" s="6"/>
      <c r="E666" s="6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1:40" x14ac:dyDescent="0.3">
      <c r="A667" s="6"/>
      <c r="B667" s="6"/>
      <c r="C667" s="6"/>
      <c r="D667" s="6"/>
      <c r="E667" s="6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1:40" x14ac:dyDescent="0.3">
      <c r="A668" s="6"/>
      <c r="B668" s="6"/>
      <c r="C668" s="6"/>
      <c r="D668" s="6"/>
      <c r="E668" s="6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1:40" x14ac:dyDescent="0.3">
      <c r="A669" s="6"/>
      <c r="B669" s="6"/>
      <c r="C669" s="6"/>
      <c r="D669" s="6"/>
      <c r="E669" s="6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1:40" x14ac:dyDescent="0.3">
      <c r="A670" s="6"/>
      <c r="B670" s="6"/>
      <c r="C670" s="6"/>
      <c r="D670" s="6"/>
      <c r="E670" s="6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1:40" x14ac:dyDescent="0.3">
      <c r="A671" s="6"/>
      <c r="B671" s="6"/>
      <c r="C671" s="6"/>
      <c r="D671" s="6"/>
      <c r="E671" s="6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1:40" x14ac:dyDescent="0.3">
      <c r="A672" s="6"/>
      <c r="B672" s="6"/>
      <c r="C672" s="6"/>
      <c r="D672" s="6"/>
      <c r="E672" s="6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1:40" x14ac:dyDescent="0.3">
      <c r="A673" s="6"/>
      <c r="B673" s="6"/>
      <c r="C673" s="6"/>
      <c r="D673" s="6"/>
      <c r="E673" s="6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1:40" x14ac:dyDescent="0.3">
      <c r="A674" s="6"/>
      <c r="B674" s="6"/>
      <c r="C674" s="6"/>
      <c r="D674" s="6"/>
      <c r="E674" s="6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1:40" x14ac:dyDescent="0.3">
      <c r="A675" s="6"/>
      <c r="B675" s="6"/>
      <c r="C675" s="6"/>
      <c r="D675" s="6"/>
      <c r="E675" s="6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1:40" x14ac:dyDescent="0.3">
      <c r="A676" s="6"/>
      <c r="B676" s="6"/>
      <c r="C676" s="6"/>
      <c r="D676" s="6"/>
      <c r="E676" s="6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1:40" x14ac:dyDescent="0.3">
      <c r="A677" s="6"/>
      <c r="B677" s="6"/>
      <c r="C677" s="6"/>
      <c r="D677" s="6"/>
      <c r="E677" s="6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1:40" x14ac:dyDescent="0.3">
      <c r="A678" s="6"/>
      <c r="B678" s="6"/>
      <c r="C678" s="6"/>
      <c r="D678" s="6"/>
      <c r="E678" s="6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1:40" x14ac:dyDescent="0.3">
      <c r="A679" s="6"/>
      <c r="B679" s="6"/>
      <c r="C679" s="6"/>
      <c r="D679" s="6"/>
      <c r="E679" s="6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1:40" x14ac:dyDescent="0.3">
      <c r="A680" s="6"/>
      <c r="B680" s="6"/>
      <c r="C680" s="6"/>
      <c r="D680" s="6"/>
      <c r="E680" s="6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1:40" x14ac:dyDescent="0.3">
      <c r="A681" s="6"/>
      <c r="B681" s="6"/>
      <c r="C681" s="6"/>
      <c r="D681" s="6"/>
      <c r="E681" s="6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1:40" x14ac:dyDescent="0.3">
      <c r="A682" s="6"/>
      <c r="B682" s="6"/>
      <c r="C682" s="6"/>
      <c r="D682" s="6"/>
      <c r="E682" s="6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1:40" x14ac:dyDescent="0.3">
      <c r="A683" s="6"/>
      <c r="B683" s="6"/>
      <c r="C683" s="6"/>
      <c r="D683" s="6"/>
      <c r="E683" s="6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1:40" x14ac:dyDescent="0.3">
      <c r="A684" s="6"/>
      <c r="B684" s="6"/>
      <c r="C684" s="6"/>
      <c r="D684" s="6"/>
      <c r="E684" s="6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1:40" x14ac:dyDescent="0.3">
      <c r="A685" s="6"/>
      <c r="B685" s="6"/>
      <c r="C685" s="6"/>
      <c r="D685" s="6"/>
      <c r="E685" s="6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1:40" x14ac:dyDescent="0.3">
      <c r="A686" s="6"/>
      <c r="B686" s="6"/>
      <c r="C686" s="6"/>
      <c r="D686" s="6"/>
      <c r="E686" s="6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1:40" x14ac:dyDescent="0.3">
      <c r="A687" s="6"/>
      <c r="B687" s="6"/>
      <c r="C687" s="6"/>
      <c r="D687" s="6"/>
      <c r="E687" s="6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1:40" x14ac:dyDescent="0.3">
      <c r="A688" s="6"/>
      <c r="B688" s="6"/>
      <c r="C688" s="6"/>
      <c r="D688" s="6"/>
      <c r="E688" s="6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1:40" x14ac:dyDescent="0.3">
      <c r="A689" s="6"/>
      <c r="B689" s="6"/>
      <c r="C689" s="6"/>
      <c r="D689" s="6"/>
      <c r="E689" s="6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1:40" x14ac:dyDescent="0.3">
      <c r="A690" s="6"/>
      <c r="B690" s="6"/>
      <c r="C690" s="6"/>
      <c r="D690" s="6"/>
      <c r="E690" s="6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1:40" x14ac:dyDescent="0.3">
      <c r="A691" s="6"/>
      <c r="B691" s="6"/>
      <c r="C691" s="6"/>
      <c r="D691" s="6"/>
      <c r="E691" s="6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1:40" x14ac:dyDescent="0.3">
      <c r="A692" s="6"/>
      <c r="B692" s="6"/>
      <c r="C692" s="6"/>
      <c r="D692" s="6"/>
      <c r="E692" s="6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1:40" x14ac:dyDescent="0.3">
      <c r="A693" s="6"/>
      <c r="B693" s="6"/>
      <c r="C693" s="6"/>
      <c r="D693" s="6"/>
      <c r="E693" s="6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1:40" x14ac:dyDescent="0.3">
      <c r="A694" s="6"/>
      <c r="B694" s="6"/>
      <c r="C694" s="6"/>
      <c r="D694" s="6"/>
      <c r="E694" s="6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1:40" x14ac:dyDescent="0.3">
      <c r="A695" s="6"/>
      <c r="B695" s="6"/>
      <c r="C695" s="6"/>
      <c r="D695" s="6"/>
      <c r="E695" s="6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1:40" x14ac:dyDescent="0.3">
      <c r="A696" s="6"/>
      <c r="B696" s="6"/>
      <c r="C696" s="6"/>
      <c r="D696" s="6"/>
      <c r="E696" s="6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1:40" x14ac:dyDescent="0.3">
      <c r="A697" s="6"/>
      <c r="B697" s="6"/>
      <c r="C697" s="6"/>
      <c r="D697" s="6"/>
      <c r="E697" s="6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1:40" x14ac:dyDescent="0.3">
      <c r="A698" s="6"/>
      <c r="B698" s="6"/>
      <c r="C698" s="6"/>
      <c r="D698" s="6"/>
      <c r="E698" s="6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1:40" x14ac:dyDescent="0.3">
      <c r="A699" s="6"/>
      <c r="B699" s="6"/>
      <c r="C699" s="6"/>
      <c r="D699" s="6"/>
      <c r="E699" s="6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1:40" x14ac:dyDescent="0.3">
      <c r="A700" s="6"/>
      <c r="B700" s="6"/>
      <c r="C700" s="6"/>
      <c r="D700" s="6"/>
      <c r="E700" s="6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1:40" x14ac:dyDescent="0.3">
      <c r="A701" s="6"/>
      <c r="B701" s="6"/>
      <c r="C701" s="6"/>
      <c r="D701" s="6"/>
      <c r="E701" s="6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1:40" x14ac:dyDescent="0.3">
      <c r="A702" s="6"/>
      <c r="B702" s="6"/>
      <c r="C702" s="6"/>
      <c r="D702" s="6"/>
      <c r="E702" s="6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1:40" x14ac:dyDescent="0.3">
      <c r="A703" s="6"/>
      <c r="B703" s="6"/>
      <c r="C703" s="6"/>
      <c r="D703" s="6"/>
      <c r="E703" s="6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1:40" x14ac:dyDescent="0.3">
      <c r="A704" s="6"/>
      <c r="B704" s="6"/>
      <c r="C704" s="6"/>
      <c r="D704" s="6"/>
      <c r="E704" s="6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1:40" x14ac:dyDescent="0.3">
      <c r="A705" s="6"/>
      <c r="B705" s="6"/>
      <c r="C705" s="6"/>
      <c r="D705" s="6"/>
      <c r="E705" s="6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1:40" x14ac:dyDescent="0.3">
      <c r="A706" s="6"/>
      <c r="B706" s="6"/>
      <c r="C706" s="6"/>
      <c r="D706" s="6"/>
      <c r="E706" s="6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1:40" x14ac:dyDescent="0.3">
      <c r="A707" s="6"/>
      <c r="B707" s="6"/>
      <c r="C707" s="6"/>
      <c r="D707" s="6"/>
      <c r="E707" s="6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1:40" x14ac:dyDescent="0.3">
      <c r="A708" s="6"/>
      <c r="B708" s="6"/>
      <c r="C708" s="6"/>
      <c r="D708" s="6"/>
      <c r="E708" s="6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1:40" x14ac:dyDescent="0.3">
      <c r="A709" s="6"/>
      <c r="B709" s="6"/>
      <c r="C709" s="6"/>
      <c r="D709" s="6"/>
      <c r="E709" s="6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1:40" x14ac:dyDescent="0.3">
      <c r="A710" s="6"/>
      <c r="B710" s="6"/>
      <c r="C710" s="6"/>
      <c r="D710" s="6"/>
      <c r="E710" s="6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1:40" x14ac:dyDescent="0.3">
      <c r="A711" s="6"/>
      <c r="B711" s="6"/>
      <c r="C711" s="6"/>
      <c r="D711" s="6"/>
      <c r="E711" s="6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1:40" x14ac:dyDescent="0.3">
      <c r="A712" s="6"/>
      <c r="B712" s="6"/>
      <c r="C712" s="6"/>
      <c r="D712" s="6"/>
      <c r="E712" s="6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1:40" x14ac:dyDescent="0.3">
      <c r="A713" s="6"/>
      <c r="B713" s="6"/>
      <c r="C713" s="6"/>
      <c r="D713" s="6"/>
      <c r="E713" s="6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1:40" x14ac:dyDescent="0.3">
      <c r="A714" s="6"/>
      <c r="B714" s="6"/>
      <c r="C714" s="6"/>
      <c r="D714" s="6"/>
      <c r="E714" s="6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1:40" x14ac:dyDescent="0.3">
      <c r="A715" s="6"/>
      <c r="B715" s="6"/>
      <c r="C715" s="6"/>
      <c r="D715" s="6"/>
      <c r="E715" s="6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1:40" x14ac:dyDescent="0.3">
      <c r="A716" s="6"/>
      <c r="B716" s="6"/>
      <c r="C716" s="6"/>
      <c r="D716" s="6"/>
      <c r="E716" s="6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1:40" x14ac:dyDescent="0.3">
      <c r="A717" s="6"/>
      <c r="B717" s="6"/>
      <c r="C717" s="6"/>
      <c r="D717" s="6"/>
      <c r="E717" s="6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1:40" x14ac:dyDescent="0.3">
      <c r="A718" s="6"/>
      <c r="B718" s="6"/>
      <c r="C718" s="6"/>
      <c r="D718" s="6"/>
      <c r="E718" s="6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1:40" x14ac:dyDescent="0.3">
      <c r="A719" s="6"/>
      <c r="B719" s="6"/>
      <c r="C719" s="6"/>
      <c r="D719" s="6"/>
      <c r="E719" s="6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1:40" x14ac:dyDescent="0.3">
      <c r="A720" s="6"/>
      <c r="B720" s="6"/>
      <c r="C720" s="6"/>
      <c r="D720" s="6"/>
      <c r="E720" s="6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1:40" x14ac:dyDescent="0.3">
      <c r="A721" s="6"/>
      <c r="B721" s="6"/>
      <c r="C721" s="6"/>
      <c r="D721" s="6"/>
      <c r="E721" s="6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1:40" x14ac:dyDescent="0.3">
      <c r="A722" s="6"/>
      <c r="B722" s="6"/>
      <c r="C722" s="6"/>
      <c r="D722" s="6"/>
      <c r="E722" s="6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1:40" x14ac:dyDescent="0.3">
      <c r="A723" s="6"/>
      <c r="B723" s="6"/>
      <c r="C723" s="6"/>
      <c r="D723" s="6"/>
      <c r="E723" s="6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1:40" x14ac:dyDescent="0.3">
      <c r="A724" s="6"/>
      <c r="B724" s="6"/>
      <c r="C724" s="6"/>
      <c r="D724" s="6"/>
      <c r="E724" s="6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1:40" x14ac:dyDescent="0.3">
      <c r="A725" s="6"/>
      <c r="B725" s="6"/>
      <c r="C725" s="6"/>
      <c r="D725" s="6"/>
      <c r="E725" s="6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1:40" x14ac:dyDescent="0.3">
      <c r="A726" s="6"/>
      <c r="B726" s="6"/>
      <c r="C726" s="6"/>
      <c r="D726" s="6"/>
      <c r="E726" s="6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1:40" x14ac:dyDescent="0.3">
      <c r="A727" s="6"/>
      <c r="B727" s="6"/>
      <c r="C727" s="6"/>
      <c r="D727" s="6"/>
      <c r="E727" s="6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1:40" x14ac:dyDescent="0.3">
      <c r="A728" s="6"/>
      <c r="B728" s="6"/>
      <c r="C728" s="6"/>
      <c r="D728" s="6"/>
      <c r="E728" s="6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1:40" x14ac:dyDescent="0.3">
      <c r="A729" s="6"/>
      <c r="B729" s="6"/>
      <c r="C729" s="6"/>
      <c r="D729" s="6"/>
      <c r="E729" s="6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1:40" x14ac:dyDescent="0.3">
      <c r="A730" s="6"/>
      <c r="B730" s="6"/>
      <c r="C730" s="6"/>
      <c r="D730" s="6"/>
      <c r="E730" s="6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1:40" x14ac:dyDescent="0.3">
      <c r="A731" s="6"/>
      <c r="B731" s="6"/>
      <c r="C731" s="6"/>
      <c r="D731" s="6"/>
      <c r="E731" s="6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1:40" x14ac:dyDescent="0.3">
      <c r="A732" s="6"/>
      <c r="B732" s="6"/>
      <c r="C732" s="6"/>
      <c r="D732" s="6"/>
      <c r="E732" s="6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1:40" x14ac:dyDescent="0.3">
      <c r="A733" s="6"/>
      <c r="B733" s="6"/>
      <c r="C733" s="6"/>
      <c r="D733" s="6"/>
      <c r="E733" s="6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1:40" x14ac:dyDescent="0.3">
      <c r="A734" s="6"/>
      <c r="B734" s="6"/>
      <c r="C734" s="6"/>
      <c r="D734" s="6"/>
      <c r="E734" s="6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1:40" x14ac:dyDescent="0.3">
      <c r="A735" s="6"/>
      <c r="B735" s="6"/>
      <c r="C735" s="6"/>
      <c r="D735" s="6"/>
      <c r="E735" s="6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1:40" x14ac:dyDescent="0.3">
      <c r="A736" s="6"/>
      <c r="B736" s="6"/>
      <c r="C736" s="6"/>
      <c r="D736" s="6"/>
      <c r="E736" s="6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1:40" x14ac:dyDescent="0.3">
      <c r="A737" s="6"/>
      <c r="B737" s="6"/>
      <c r="C737" s="6"/>
      <c r="D737" s="6"/>
      <c r="E737" s="6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1:40" x14ac:dyDescent="0.3">
      <c r="A738" s="6"/>
      <c r="B738" s="6"/>
      <c r="C738" s="6"/>
      <c r="D738" s="6"/>
      <c r="E738" s="6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1:40" x14ac:dyDescent="0.3">
      <c r="A739" s="6"/>
      <c r="B739" s="6"/>
      <c r="C739" s="6"/>
      <c r="D739" s="6"/>
      <c r="E739" s="6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1:40" x14ac:dyDescent="0.3">
      <c r="A740" s="6"/>
      <c r="B740" s="6"/>
      <c r="C740" s="6"/>
      <c r="D740" s="6"/>
      <c r="E740" s="6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1:40" x14ac:dyDescent="0.3">
      <c r="A741" s="6"/>
      <c r="B741" s="6"/>
      <c r="C741" s="6"/>
      <c r="D741" s="6"/>
      <c r="E741" s="6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1:40" x14ac:dyDescent="0.3">
      <c r="A742" s="6"/>
      <c r="B742" s="6"/>
      <c r="C742" s="6"/>
      <c r="D742" s="6"/>
      <c r="E742" s="6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1:40" x14ac:dyDescent="0.3">
      <c r="A743" s="6"/>
      <c r="B743" s="6"/>
      <c r="C743" s="6"/>
      <c r="D743" s="6"/>
      <c r="E743" s="6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1:40" x14ac:dyDescent="0.3">
      <c r="A744" s="6"/>
      <c r="B744" s="6"/>
      <c r="C744" s="6"/>
      <c r="D744" s="6"/>
      <c r="E744" s="6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1:40" x14ac:dyDescent="0.3">
      <c r="A745" s="6"/>
      <c r="B745" s="6"/>
      <c r="C745" s="6"/>
      <c r="D745" s="6"/>
      <c r="E745" s="6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1:40" x14ac:dyDescent="0.3">
      <c r="A746" s="6"/>
      <c r="B746" s="6"/>
      <c r="C746" s="6"/>
      <c r="D746" s="6"/>
      <c r="E746" s="6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1:40" x14ac:dyDescent="0.3">
      <c r="A747" s="6"/>
      <c r="B747" s="6"/>
      <c r="C747" s="6"/>
      <c r="D747" s="6"/>
      <c r="E747" s="6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1:40" x14ac:dyDescent="0.3">
      <c r="A748" s="6"/>
      <c r="B748" s="6"/>
      <c r="C748" s="6"/>
      <c r="D748" s="6"/>
      <c r="E748" s="6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1:40" x14ac:dyDescent="0.3">
      <c r="A749" s="6"/>
      <c r="B749" s="6"/>
      <c r="C749" s="6"/>
      <c r="D749" s="6"/>
      <c r="E749" s="6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1:40" x14ac:dyDescent="0.3">
      <c r="A750" s="6"/>
      <c r="B750" s="6"/>
      <c r="C750" s="6"/>
      <c r="D750" s="6"/>
      <c r="E750" s="6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1:40" x14ac:dyDescent="0.3">
      <c r="A751" s="6"/>
      <c r="B751" s="6"/>
      <c r="C751" s="6"/>
      <c r="D751" s="6"/>
      <c r="E751" s="6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1:40" x14ac:dyDescent="0.3">
      <c r="A752" s="6"/>
      <c r="B752" s="6"/>
      <c r="C752" s="6"/>
      <c r="D752" s="6"/>
      <c r="E752" s="6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1:40" x14ac:dyDescent="0.3">
      <c r="A753" s="6"/>
      <c r="B753" s="6"/>
      <c r="C753" s="6"/>
      <c r="D753" s="6"/>
      <c r="E753" s="6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1:40" x14ac:dyDescent="0.3">
      <c r="A754" s="6"/>
      <c r="B754" s="6"/>
      <c r="C754" s="6"/>
      <c r="D754" s="6"/>
      <c r="E754" s="6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1:40" x14ac:dyDescent="0.3">
      <c r="A755" s="6"/>
      <c r="B755" s="6"/>
      <c r="C755" s="6"/>
      <c r="D755" s="6"/>
      <c r="E755" s="6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1:40" x14ac:dyDescent="0.3">
      <c r="A756" s="6"/>
      <c r="B756" s="6"/>
      <c r="C756" s="6"/>
      <c r="D756" s="6"/>
      <c r="E756" s="6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1:40" x14ac:dyDescent="0.3">
      <c r="A757" s="6"/>
      <c r="B757" s="6"/>
      <c r="C757" s="6"/>
      <c r="D757" s="6"/>
      <c r="E757" s="6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1:40" x14ac:dyDescent="0.3">
      <c r="A758" s="6"/>
      <c r="B758" s="6"/>
      <c r="C758" s="6"/>
      <c r="D758" s="6"/>
      <c r="E758" s="6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1:40" x14ac:dyDescent="0.3">
      <c r="A759" s="6"/>
      <c r="B759" s="6"/>
      <c r="C759" s="6"/>
      <c r="D759" s="6"/>
      <c r="E759" s="6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1:40" x14ac:dyDescent="0.3">
      <c r="A760" s="6"/>
      <c r="B760" s="6"/>
      <c r="C760" s="6"/>
      <c r="D760" s="6"/>
      <c r="E760" s="6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1:40" x14ac:dyDescent="0.3">
      <c r="A761" s="6"/>
      <c r="B761" s="6"/>
      <c r="C761" s="6"/>
      <c r="D761" s="6"/>
      <c r="E761" s="6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1:40" x14ac:dyDescent="0.3">
      <c r="A762" s="6"/>
      <c r="B762" s="6"/>
      <c r="C762" s="6"/>
      <c r="D762" s="6"/>
      <c r="E762" s="6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1:40" x14ac:dyDescent="0.3">
      <c r="A763" s="6"/>
      <c r="B763" s="6"/>
      <c r="C763" s="6"/>
      <c r="D763" s="6"/>
      <c r="E763" s="6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1:40" x14ac:dyDescent="0.3">
      <c r="A764" s="6"/>
      <c r="B764" s="6"/>
      <c r="C764" s="6"/>
      <c r="D764" s="6"/>
      <c r="E764" s="6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1:40" x14ac:dyDescent="0.3">
      <c r="A765" s="6"/>
      <c r="B765" s="6"/>
      <c r="C765" s="6"/>
      <c r="D765" s="6"/>
      <c r="E765" s="6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1:40" x14ac:dyDescent="0.3">
      <c r="A766" s="6"/>
      <c r="B766" s="6"/>
      <c r="C766" s="6"/>
      <c r="D766" s="6"/>
      <c r="E766" s="6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1:40" x14ac:dyDescent="0.3">
      <c r="A767" s="6"/>
      <c r="B767" s="6"/>
      <c r="C767" s="6"/>
      <c r="D767" s="6"/>
      <c r="E767" s="6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1:40" x14ac:dyDescent="0.3">
      <c r="A768" s="6"/>
      <c r="B768" s="6"/>
      <c r="C768" s="6"/>
      <c r="D768" s="6"/>
      <c r="E768" s="6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1:40" x14ac:dyDescent="0.3">
      <c r="A769" s="6"/>
      <c r="B769" s="6"/>
      <c r="C769" s="6"/>
      <c r="D769" s="6"/>
      <c r="E769" s="6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1:40" x14ac:dyDescent="0.3">
      <c r="A770" s="6"/>
      <c r="B770" s="6"/>
      <c r="C770" s="6"/>
      <c r="D770" s="6"/>
      <c r="E770" s="6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1:40" x14ac:dyDescent="0.3">
      <c r="A771" s="6"/>
      <c r="B771" s="6"/>
      <c r="C771" s="6"/>
      <c r="D771" s="6"/>
      <c r="E771" s="6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1:40" x14ac:dyDescent="0.3">
      <c r="A772" s="6"/>
      <c r="B772" s="6"/>
      <c r="C772" s="6"/>
      <c r="D772" s="6"/>
      <c r="E772" s="6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1:40" x14ac:dyDescent="0.3">
      <c r="A773" s="6"/>
      <c r="B773" s="6"/>
      <c r="C773" s="6"/>
      <c r="D773" s="6"/>
      <c r="E773" s="6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1:40" x14ac:dyDescent="0.3">
      <c r="A774" s="6"/>
      <c r="B774" s="6"/>
      <c r="C774" s="6"/>
      <c r="D774" s="6"/>
      <c r="E774" s="6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1:40" x14ac:dyDescent="0.3">
      <c r="A775" s="6"/>
      <c r="B775" s="6"/>
      <c r="C775" s="6"/>
      <c r="D775" s="6"/>
      <c r="E775" s="6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1:40" x14ac:dyDescent="0.3">
      <c r="A776" s="6"/>
      <c r="B776" s="6"/>
      <c r="C776" s="6"/>
      <c r="D776" s="6"/>
      <c r="E776" s="6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1:40" x14ac:dyDescent="0.3">
      <c r="A777" s="6"/>
      <c r="B777" s="6"/>
      <c r="C777" s="6"/>
      <c r="D777" s="6"/>
      <c r="E777" s="6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1:40" x14ac:dyDescent="0.3">
      <c r="A778" s="6"/>
      <c r="B778" s="6"/>
      <c r="C778" s="6"/>
      <c r="D778" s="6"/>
      <c r="E778" s="6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1:40" x14ac:dyDescent="0.3">
      <c r="A779" s="6"/>
      <c r="B779" s="6"/>
      <c r="C779" s="6"/>
      <c r="D779" s="6"/>
      <c r="E779" s="6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1:40" x14ac:dyDescent="0.3">
      <c r="A780" s="6"/>
      <c r="B780" s="6"/>
      <c r="C780" s="6"/>
      <c r="D780" s="6"/>
      <c r="E780" s="6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1:40" x14ac:dyDescent="0.3">
      <c r="A781" s="6"/>
      <c r="B781" s="6"/>
      <c r="C781" s="6"/>
      <c r="D781" s="6"/>
      <c r="E781" s="6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1:40" x14ac:dyDescent="0.3">
      <c r="A782" s="6"/>
      <c r="B782" s="6"/>
      <c r="C782" s="6"/>
      <c r="D782" s="6"/>
      <c r="E782" s="6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1:40" x14ac:dyDescent="0.3">
      <c r="A783" s="6"/>
      <c r="B783" s="6"/>
      <c r="C783" s="6"/>
      <c r="D783" s="6"/>
      <c r="E783" s="6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1:40" x14ac:dyDescent="0.3">
      <c r="A784" s="6"/>
      <c r="B784" s="6"/>
      <c r="C784" s="6"/>
      <c r="D784" s="6"/>
      <c r="E784" s="6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1:40" x14ac:dyDescent="0.3">
      <c r="A785" s="6"/>
      <c r="B785" s="6"/>
      <c r="C785" s="6"/>
      <c r="D785" s="6"/>
      <c r="E785" s="6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1:40" x14ac:dyDescent="0.3">
      <c r="A786" s="6"/>
      <c r="B786" s="6"/>
      <c r="C786" s="6"/>
      <c r="D786" s="6"/>
      <c r="E786" s="6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1:40" x14ac:dyDescent="0.3">
      <c r="A787" s="6"/>
      <c r="B787" s="6"/>
      <c r="C787" s="6"/>
      <c r="D787" s="6"/>
      <c r="E787" s="6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1:40" x14ac:dyDescent="0.3">
      <c r="A788" s="6"/>
      <c r="B788" s="6"/>
      <c r="C788" s="6"/>
      <c r="D788" s="6"/>
      <c r="E788" s="6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1:40" x14ac:dyDescent="0.3">
      <c r="A789" s="6"/>
      <c r="B789" s="6"/>
      <c r="C789" s="6"/>
      <c r="D789" s="6"/>
      <c r="E789" s="6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1:40" x14ac:dyDescent="0.3">
      <c r="A790" s="6"/>
      <c r="B790" s="6"/>
      <c r="C790" s="6"/>
      <c r="D790" s="6"/>
      <c r="E790" s="6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1:40" x14ac:dyDescent="0.3">
      <c r="A791" s="6"/>
      <c r="B791" s="6"/>
      <c r="C791" s="6"/>
      <c r="D791" s="6"/>
      <c r="E791" s="6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1:40" x14ac:dyDescent="0.3">
      <c r="A792" s="6"/>
      <c r="B792" s="6"/>
      <c r="C792" s="6"/>
      <c r="D792" s="6"/>
      <c r="E792" s="6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1:40" x14ac:dyDescent="0.3">
      <c r="A793" s="6"/>
      <c r="B793" s="6"/>
      <c r="C793" s="6"/>
      <c r="D793" s="6"/>
      <c r="E793" s="6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1:40" x14ac:dyDescent="0.3">
      <c r="A794" s="6"/>
      <c r="B794" s="6"/>
      <c r="C794" s="6"/>
      <c r="D794" s="6"/>
      <c r="E794" s="6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1:40" x14ac:dyDescent="0.3">
      <c r="A795" s="6"/>
      <c r="B795" s="6"/>
      <c r="C795" s="6"/>
      <c r="D795" s="6"/>
      <c r="E795" s="6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1:40" x14ac:dyDescent="0.3">
      <c r="A796" s="6"/>
      <c r="B796" s="6"/>
      <c r="C796" s="6"/>
      <c r="D796" s="6"/>
      <c r="E796" s="6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1:40" x14ac:dyDescent="0.3">
      <c r="A797" s="6"/>
      <c r="B797" s="6"/>
      <c r="C797" s="6"/>
      <c r="D797" s="6"/>
      <c r="E797" s="6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1:40" x14ac:dyDescent="0.3">
      <c r="A798" s="6"/>
      <c r="B798" s="6"/>
      <c r="C798" s="6"/>
      <c r="D798" s="6"/>
      <c r="E798" s="6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1:40" x14ac:dyDescent="0.3">
      <c r="A799" s="6"/>
      <c r="B799" s="6"/>
      <c r="C799" s="6"/>
      <c r="D799" s="6"/>
      <c r="E799" s="6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1:40" x14ac:dyDescent="0.3">
      <c r="A800" s="6"/>
      <c r="B800" s="6"/>
      <c r="C800" s="6"/>
      <c r="D800" s="6"/>
      <c r="E800" s="6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1:40" x14ac:dyDescent="0.3">
      <c r="A801" s="6"/>
      <c r="B801" s="6"/>
      <c r="C801" s="6"/>
      <c r="D801" s="6"/>
      <c r="E801" s="6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1:40" x14ac:dyDescent="0.3">
      <c r="A802" s="6"/>
      <c r="B802" s="6"/>
      <c r="C802" s="6"/>
      <c r="D802" s="6"/>
      <c r="E802" s="6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1:40" x14ac:dyDescent="0.3">
      <c r="A803" s="6"/>
      <c r="B803" s="6"/>
      <c r="C803" s="6"/>
      <c r="D803" s="6"/>
      <c r="E803" s="6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1:40" x14ac:dyDescent="0.3">
      <c r="A804" s="6"/>
      <c r="B804" s="6"/>
      <c r="C804" s="6"/>
      <c r="D804" s="6"/>
      <c r="E804" s="6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1:40" x14ac:dyDescent="0.3">
      <c r="A805" s="6"/>
      <c r="B805" s="6"/>
      <c r="C805" s="6"/>
      <c r="D805" s="6"/>
      <c r="E805" s="6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1:40" x14ac:dyDescent="0.3">
      <c r="A806" s="6"/>
      <c r="B806" s="6"/>
      <c r="C806" s="6"/>
      <c r="D806" s="6"/>
      <c r="E806" s="6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1:40" x14ac:dyDescent="0.3">
      <c r="A807" s="6"/>
      <c r="B807" s="6"/>
      <c r="C807" s="6"/>
      <c r="D807" s="6"/>
      <c r="E807" s="6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1:40" x14ac:dyDescent="0.3">
      <c r="A808" s="6"/>
      <c r="B808" s="6"/>
      <c r="C808" s="6"/>
      <c r="D808" s="6"/>
      <c r="E808" s="6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1:40" x14ac:dyDescent="0.3">
      <c r="A809" s="6"/>
      <c r="B809" s="6"/>
      <c r="C809" s="6"/>
      <c r="D809" s="6"/>
      <c r="E809" s="6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1:40" x14ac:dyDescent="0.3">
      <c r="A810" s="6"/>
      <c r="B810" s="6"/>
      <c r="C810" s="6"/>
      <c r="D810" s="6"/>
      <c r="E810" s="6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1:40" x14ac:dyDescent="0.3">
      <c r="A811" s="6"/>
      <c r="B811" s="6"/>
      <c r="C811" s="6"/>
      <c r="D811" s="6"/>
      <c r="E811" s="6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1:40" x14ac:dyDescent="0.3">
      <c r="A812" s="6"/>
      <c r="B812" s="6"/>
      <c r="C812" s="6"/>
      <c r="D812" s="6"/>
      <c r="E812" s="6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1:40" x14ac:dyDescent="0.3">
      <c r="A813" s="6"/>
      <c r="B813" s="6"/>
      <c r="C813" s="6"/>
      <c r="D813" s="6"/>
      <c r="E813" s="6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1:40" x14ac:dyDescent="0.3">
      <c r="A814" s="6"/>
      <c r="B814" s="6"/>
      <c r="C814" s="6"/>
      <c r="D814" s="6"/>
      <c r="E814" s="6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1:40" x14ac:dyDescent="0.3">
      <c r="A815" s="6"/>
      <c r="B815" s="6"/>
      <c r="C815" s="6"/>
      <c r="D815" s="6"/>
      <c r="E815" s="6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1:40" x14ac:dyDescent="0.3">
      <c r="A816" s="6"/>
      <c r="B816" s="6"/>
      <c r="C816" s="6"/>
      <c r="D816" s="6"/>
      <c r="E816" s="6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1:40" x14ac:dyDescent="0.3">
      <c r="A817" s="6"/>
      <c r="B817" s="6"/>
      <c r="C817" s="6"/>
      <c r="D817" s="6"/>
      <c r="E817" s="6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1:40" x14ac:dyDescent="0.3">
      <c r="A818" s="6"/>
      <c r="B818" s="6"/>
      <c r="C818" s="6"/>
      <c r="D818" s="6"/>
      <c r="E818" s="6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1:40" x14ac:dyDescent="0.3">
      <c r="A819" s="6"/>
      <c r="B819" s="6"/>
      <c r="C819" s="6"/>
      <c r="D819" s="6"/>
      <c r="E819" s="6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1:40" x14ac:dyDescent="0.3">
      <c r="A820" s="6"/>
      <c r="B820" s="6"/>
      <c r="C820" s="6"/>
      <c r="D820" s="6"/>
      <c r="E820" s="6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1:40" x14ac:dyDescent="0.3">
      <c r="A821" s="6"/>
      <c r="B821" s="6"/>
      <c r="C821" s="6"/>
      <c r="D821" s="6"/>
      <c r="E821" s="6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1:40" x14ac:dyDescent="0.3">
      <c r="A822" s="6"/>
      <c r="B822" s="6"/>
      <c r="C822" s="6"/>
      <c r="D822" s="6"/>
      <c r="E822" s="6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1:40" x14ac:dyDescent="0.3">
      <c r="A823" s="6"/>
      <c r="B823" s="6"/>
      <c r="C823" s="6"/>
      <c r="D823" s="6"/>
      <c r="E823" s="6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1:40" x14ac:dyDescent="0.3">
      <c r="A824" s="6"/>
      <c r="B824" s="6"/>
      <c r="C824" s="6"/>
      <c r="D824" s="6"/>
      <c r="E824" s="6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1:40" x14ac:dyDescent="0.3">
      <c r="A825" s="6"/>
      <c r="B825" s="6"/>
      <c r="C825" s="6"/>
      <c r="D825" s="6"/>
      <c r="E825" s="6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1:40" x14ac:dyDescent="0.3">
      <c r="A826" s="6"/>
      <c r="B826" s="6"/>
      <c r="C826" s="6"/>
      <c r="D826" s="6"/>
      <c r="E826" s="6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1:40" x14ac:dyDescent="0.3">
      <c r="A827" s="6"/>
      <c r="B827" s="6"/>
      <c r="C827" s="6"/>
      <c r="D827" s="6"/>
      <c r="E827" s="6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1:40" x14ac:dyDescent="0.3">
      <c r="A828" s="6"/>
      <c r="B828" s="6"/>
      <c r="C828" s="6"/>
      <c r="D828" s="6"/>
      <c r="E828" s="6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1:40" x14ac:dyDescent="0.3">
      <c r="A829" s="6"/>
      <c r="B829" s="6"/>
      <c r="C829" s="6"/>
      <c r="D829" s="6"/>
      <c r="E829" s="6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1:40" x14ac:dyDescent="0.3">
      <c r="A830" s="6"/>
      <c r="B830" s="6"/>
      <c r="C830" s="6"/>
      <c r="D830" s="6"/>
      <c r="E830" s="6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1:40" x14ac:dyDescent="0.3">
      <c r="A831" s="6"/>
      <c r="B831" s="6"/>
      <c r="C831" s="6"/>
      <c r="D831" s="6"/>
      <c r="E831" s="6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1:40" x14ac:dyDescent="0.3">
      <c r="A832" s="6"/>
      <c r="B832" s="6"/>
      <c r="C832" s="6"/>
      <c r="D832" s="6"/>
      <c r="E832" s="6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1:40" x14ac:dyDescent="0.3">
      <c r="A833" s="6"/>
      <c r="B833" s="6"/>
      <c r="C833" s="6"/>
      <c r="D833" s="6"/>
      <c r="E833" s="6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1:40" x14ac:dyDescent="0.3">
      <c r="A834" s="6"/>
      <c r="B834" s="6"/>
      <c r="C834" s="6"/>
      <c r="D834" s="6"/>
      <c r="E834" s="6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1:40" x14ac:dyDescent="0.3">
      <c r="A835" s="6"/>
      <c r="B835" s="6"/>
      <c r="C835" s="6"/>
      <c r="D835" s="6"/>
      <c r="E835" s="6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1:40" x14ac:dyDescent="0.3">
      <c r="A836" s="6"/>
      <c r="B836" s="6"/>
      <c r="C836" s="6"/>
      <c r="D836" s="6"/>
      <c r="E836" s="6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1:40" x14ac:dyDescent="0.3">
      <c r="A837" s="6"/>
      <c r="B837" s="6"/>
      <c r="C837" s="6"/>
      <c r="D837" s="6"/>
      <c r="E837" s="6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1:40" x14ac:dyDescent="0.3">
      <c r="A838" s="6"/>
      <c r="B838" s="6"/>
      <c r="C838" s="6"/>
      <c r="D838" s="6"/>
      <c r="E838" s="6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1:40" x14ac:dyDescent="0.3">
      <c r="A839" s="6"/>
      <c r="B839" s="6"/>
      <c r="C839" s="6"/>
      <c r="D839" s="6"/>
      <c r="E839" s="6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1:40" x14ac:dyDescent="0.3">
      <c r="A840" s="6"/>
      <c r="B840" s="6"/>
      <c r="C840" s="6"/>
      <c r="D840" s="6"/>
      <c r="E840" s="6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1:40" x14ac:dyDescent="0.3">
      <c r="A841" s="6"/>
      <c r="B841" s="6"/>
      <c r="C841" s="6"/>
      <c r="D841" s="6"/>
      <c r="E841" s="6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1:40" x14ac:dyDescent="0.3">
      <c r="A842" s="6"/>
      <c r="B842" s="6"/>
      <c r="C842" s="6"/>
      <c r="D842" s="6"/>
      <c r="E842" s="6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1:40" x14ac:dyDescent="0.3">
      <c r="A843" s="6"/>
      <c r="B843" s="6"/>
      <c r="C843" s="6"/>
      <c r="D843" s="6"/>
      <c r="E843" s="6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1:40" x14ac:dyDescent="0.3">
      <c r="A844" s="6"/>
      <c r="B844" s="6"/>
      <c r="C844" s="6"/>
      <c r="D844" s="6"/>
      <c r="E844" s="6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1:40" x14ac:dyDescent="0.3">
      <c r="A845" s="6"/>
      <c r="B845" s="6"/>
      <c r="C845" s="6"/>
      <c r="D845" s="6"/>
      <c r="E845" s="6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1:40" x14ac:dyDescent="0.3">
      <c r="A846" s="6"/>
      <c r="B846" s="6"/>
      <c r="C846" s="6"/>
      <c r="D846" s="6"/>
      <c r="E846" s="6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1:40" x14ac:dyDescent="0.3">
      <c r="A847" s="6"/>
      <c r="B847" s="6"/>
      <c r="C847" s="6"/>
      <c r="D847" s="6"/>
      <c r="E847" s="6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1:40" x14ac:dyDescent="0.3">
      <c r="A848" s="6"/>
      <c r="B848" s="6"/>
      <c r="C848" s="6"/>
      <c r="D848" s="6"/>
      <c r="E848" s="6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1:40" x14ac:dyDescent="0.3">
      <c r="A849" s="6"/>
      <c r="B849" s="6"/>
      <c r="C849" s="6"/>
      <c r="D849" s="6"/>
      <c r="E849" s="6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1:40" x14ac:dyDescent="0.3">
      <c r="A850" s="6"/>
      <c r="B850" s="6"/>
      <c r="C850" s="6"/>
      <c r="D850" s="6"/>
      <c r="E850" s="6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1:40" x14ac:dyDescent="0.3">
      <c r="A851" s="6"/>
      <c r="B851" s="6"/>
      <c r="C851" s="6"/>
      <c r="D851" s="6"/>
      <c r="E851" s="6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1:40" x14ac:dyDescent="0.3">
      <c r="A852" s="6"/>
      <c r="B852" s="6"/>
      <c r="C852" s="6"/>
      <c r="D852" s="6"/>
      <c r="E852" s="6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1:40" x14ac:dyDescent="0.3">
      <c r="A853" s="6"/>
      <c r="B853" s="6"/>
      <c r="C853" s="6"/>
      <c r="D853" s="6"/>
      <c r="E853" s="6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1:40" x14ac:dyDescent="0.3">
      <c r="A854" s="6"/>
      <c r="B854" s="6"/>
      <c r="C854" s="6"/>
      <c r="D854" s="6"/>
      <c r="E854" s="6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1:40" x14ac:dyDescent="0.3">
      <c r="A855" s="6"/>
      <c r="B855" s="6"/>
      <c r="C855" s="6"/>
      <c r="D855" s="6"/>
      <c r="E855" s="6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1:40" x14ac:dyDescent="0.3">
      <c r="A856" s="6"/>
      <c r="B856" s="6"/>
      <c r="C856" s="6"/>
      <c r="D856" s="6"/>
      <c r="E856" s="6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1:40" x14ac:dyDescent="0.3">
      <c r="A857" s="6"/>
      <c r="B857" s="6"/>
      <c r="C857" s="6"/>
      <c r="D857" s="6"/>
      <c r="E857" s="6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1:40" x14ac:dyDescent="0.3">
      <c r="A858" s="6"/>
      <c r="B858" s="6"/>
      <c r="C858" s="6"/>
      <c r="D858" s="6"/>
      <c r="E858" s="6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1:40" x14ac:dyDescent="0.3">
      <c r="A859" s="6"/>
      <c r="B859" s="6"/>
      <c r="C859" s="6"/>
      <c r="D859" s="6"/>
      <c r="E859" s="6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1:40" x14ac:dyDescent="0.3">
      <c r="A860" s="6"/>
      <c r="B860" s="6"/>
      <c r="C860" s="6"/>
      <c r="D860" s="6"/>
      <c r="E860" s="6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1:40" x14ac:dyDescent="0.3">
      <c r="A861" s="6"/>
      <c r="B861" s="6"/>
      <c r="C861" s="6"/>
      <c r="D861" s="6"/>
      <c r="E861" s="6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1:40" x14ac:dyDescent="0.3">
      <c r="A862" s="6"/>
      <c r="B862" s="6"/>
      <c r="C862" s="6"/>
      <c r="D862" s="6"/>
      <c r="E862" s="6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1:40" x14ac:dyDescent="0.3">
      <c r="A863" s="6"/>
      <c r="B863" s="6"/>
      <c r="C863" s="6"/>
      <c r="D863" s="6"/>
      <c r="E863" s="6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1:40" x14ac:dyDescent="0.3">
      <c r="A864" s="6"/>
      <c r="B864" s="6"/>
      <c r="C864" s="6"/>
      <c r="D864" s="6"/>
      <c r="E864" s="6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1:40" x14ac:dyDescent="0.3">
      <c r="A865" s="6"/>
      <c r="B865" s="6"/>
      <c r="C865" s="6"/>
      <c r="D865" s="6"/>
      <c r="E865" s="6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1:40" x14ac:dyDescent="0.3">
      <c r="A866" s="6"/>
      <c r="B866" s="6"/>
      <c r="C866" s="6"/>
      <c r="D866" s="6"/>
      <c r="E866" s="6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1:40" x14ac:dyDescent="0.3">
      <c r="A867" s="6"/>
      <c r="B867" s="6"/>
      <c r="C867" s="6"/>
      <c r="D867" s="6"/>
      <c r="E867" s="6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1:40" x14ac:dyDescent="0.3">
      <c r="A868" s="6"/>
      <c r="B868" s="6"/>
      <c r="C868" s="6"/>
      <c r="D868" s="6"/>
      <c r="E868" s="6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1:40" x14ac:dyDescent="0.3">
      <c r="A869" s="6"/>
      <c r="B869" s="6"/>
      <c r="C869" s="6"/>
      <c r="D869" s="6"/>
      <c r="E869" s="6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1:40" x14ac:dyDescent="0.3">
      <c r="A870" s="6"/>
      <c r="B870" s="6"/>
      <c r="C870" s="6"/>
      <c r="D870" s="6"/>
      <c r="E870" s="6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1:40" x14ac:dyDescent="0.3">
      <c r="A871" s="6"/>
      <c r="B871" s="6"/>
      <c r="C871" s="6"/>
      <c r="D871" s="6"/>
      <c r="E871" s="6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1:40" x14ac:dyDescent="0.3">
      <c r="A872" s="6"/>
      <c r="B872" s="6"/>
      <c r="C872" s="6"/>
      <c r="D872" s="6"/>
      <c r="E872" s="6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1:40" x14ac:dyDescent="0.3">
      <c r="A873" s="6"/>
      <c r="B873" s="6"/>
      <c r="C873" s="6"/>
      <c r="D873" s="6"/>
      <c r="E873" s="6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1:40" x14ac:dyDescent="0.3">
      <c r="A874" s="6"/>
      <c r="B874" s="6"/>
      <c r="C874" s="6"/>
      <c r="D874" s="6"/>
      <c r="E874" s="6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1:40" x14ac:dyDescent="0.3">
      <c r="A875" s="6"/>
      <c r="B875" s="6"/>
      <c r="C875" s="6"/>
      <c r="D875" s="6"/>
      <c r="E875" s="6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1:40" x14ac:dyDescent="0.3">
      <c r="A876" s="6"/>
      <c r="B876" s="6"/>
      <c r="C876" s="6"/>
      <c r="D876" s="6"/>
      <c r="E876" s="6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1:40" x14ac:dyDescent="0.3">
      <c r="A877" s="6"/>
      <c r="B877" s="6"/>
      <c r="C877" s="6"/>
      <c r="D877" s="6"/>
      <c r="E877" s="6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1:40" x14ac:dyDescent="0.3">
      <c r="A878" s="6"/>
      <c r="B878" s="6"/>
      <c r="C878" s="6"/>
      <c r="D878" s="6"/>
      <c r="E878" s="6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1:40" x14ac:dyDescent="0.3">
      <c r="A879" s="6"/>
      <c r="B879" s="6"/>
      <c r="C879" s="6"/>
      <c r="D879" s="6"/>
      <c r="E879" s="6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1:40" x14ac:dyDescent="0.3">
      <c r="A880" s="6"/>
      <c r="B880" s="6"/>
      <c r="C880" s="6"/>
      <c r="D880" s="6"/>
      <c r="E880" s="6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1:40" x14ac:dyDescent="0.3">
      <c r="A881" s="6"/>
      <c r="B881" s="6"/>
      <c r="C881" s="6"/>
      <c r="D881" s="6"/>
      <c r="E881" s="6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1:40" x14ac:dyDescent="0.3">
      <c r="A882" s="6"/>
      <c r="B882" s="6"/>
      <c r="C882" s="6"/>
      <c r="D882" s="6"/>
      <c r="E882" s="6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1:40" x14ac:dyDescent="0.3">
      <c r="A883" s="6"/>
      <c r="B883" s="6"/>
      <c r="C883" s="6"/>
      <c r="D883" s="6"/>
      <c r="E883" s="6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1:40" x14ac:dyDescent="0.3">
      <c r="A884" s="6"/>
      <c r="B884" s="6"/>
      <c r="C884" s="6"/>
      <c r="D884" s="6"/>
      <c r="E884" s="6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1:40" x14ac:dyDescent="0.3">
      <c r="A885" s="6"/>
      <c r="B885" s="6"/>
      <c r="C885" s="6"/>
      <c r="D885" s="6"/>
      <c r="E885" s="6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1:40" x14ac:dyDescent="0.3">
      <c r="A886" s="6"/>
      <c r="B886" s="6"/>
      <c r="C886" s="6"/>
      <c r="D886" s="6"/>
      <c r="E886" s="6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1:40" x14ac:dyDescent="0.3">
      <c r="A887" s="6"/>
      <c r="B887" s="6"/>
      <c r="C887" s="6"/>
      <c r="D887" s="6"/>
      <c r="E887" s="6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1:40" x14ac:dyDescent="0.3">
      <c r="A888" s="6"/>
      <c r="B888" s="6"/>
      <c r="C888" s="6"/>
      <c r="D888" s="6"/>
      <c r="E888" s="6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1:40" x14ac:dyDescent="0.3">
      <c r="A889" s="6"/>
      <c r="B889" s="6"/>
      <c r="C889" s="6"/>
      <c r="D889" s="6"/>
      <c r="E889" s="6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1:40" x14ac:dyDescent="0.3">
      <c r="A890" s="6"/>
      <c r="B890" s="6"/>
      <c r="C890" s="6"/>
      <c r="D890" s="6"/>
      <c r="E890" s="6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1:40" x14ac:dyDescent="0.3">
      <c r="A891" s="6"/>
      <c r="B891" s="6"/>
      <c r="C891" s="6"/>
      <c r="D891" s="6"/>
      <c r="E891" s="6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1:40" x14ac:dyDescent="0.3">
      <c r="A892" s="6"/>
      <c r="B892" s="6"/>
      <c r="C892" s="6"/>
      <c r="D892" s="6"/>
      <c r="E892" s="6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1:40" x14ac:dyDescent="0.3">
      <c r="A893" s="6"/>
      <c r="B893" s="6"/>
      <c r="C893" s="6"/>
      <c r="D893" s="6"/>
      <c r="E893" s="6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1:40" x14ac:dyDescent="0.3">
      <c r="A894" s="6"/>
      <c r="B894" s="6"/>
      <c r="C894" s="6"/>
      <c r="D894" s="6"/>
      <c r="E894" s="6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1:40" x14ac:dyDescent="0.3">
      <c r="A895" s="6"/>
      <c r="B895" s="6"/>
      <c r="C895" s="6"/>
      <c r="D895" s="6"/>
      <c r="E895" s="6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1:40" x14ac:dyDescent="0.3">
      <c r="A896" s="6"/>
      <c r="B896" s="6"/>
      <c r="C896" s="6"/>
      <c r="D896" s="6"/>
      <c r="E896" s="6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1:40" x14ac:dyDescent="0.3">
      <c r="A897" s="6"/>
      <c r="B897" s="6"/>
      <c r="C897" s="6"/>
      <c r="D897" s="6"/>
      <c r="E897" s="6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1:40" x14ac:dyDescent="0.3">
      <c r="A898" s="6"/>
      <c r="B898" s="6"/>
      <c r="C898" s="6"/>
      <c r="D898" s="6"/>
      <c r="E898" s="6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1:40" x14ac:dyDescent="0.3">
      <c r="A899" s="6"/>
      <c r="B899" s="6"/>
      <c r="C899" s="6"/>
      <c r="D899" s="6"/>
      <c r="E899" s="6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1:40" x14ac:dyDescent="0.3">
      <c r="A900" s="6"/>
      <c r="B900" s="6"/>
      <c r="C900" s="6"/>
      <c r="D900" s="6"/>
      <c r="E900" s="6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1:40" x14ac:dyDescent="0.3">
      <c r="A901" s="6"/>
      <c r="B901" s="6"/>
      <c r="C901" s="6"/>
      <c r="D901" s="6"/>
      <c r="E901" s="6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1:40" x14ac:dyDescent="0.3">
      <c r="A902" s="6"/>
      <c r="B902" s="6"/>
      <c r="C902" s="6"/>
      <c r="D902" s="6"/>
      <c r="E902" s="6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1:40" x14ac:dyDescent="0.3">
      <c r="A903" s="6"/>
      <c r="B903" s="6"/>
      <c r="C903" s="6"/>
      <c r="D903" s="6"/>
      <c r="E903" s="6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1:40" x14ac:dyDescent="0.3">
      <c r="A904" s="6"/>
      <c r="B904" s="6"/>
      <c r="C904" s="6"/>
      <c r="D904" s="6"/>
      <c r="E904" s="6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1:40" x14ac:dyDescent="0.3">
      <c r="A905" s="6"/>
      <c r="B905" s="6"/>
      <c r="C905" s="6"/>
      <c r="D905" s="6"/>
      <c r="E905" s="6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1:40" x14ac:dyDescent="0.3">
      <c r="A906" s="6"/>
      <c r="B906" s="6"/>
      <c r="C906" s="6"/>
      <c r="D906" s="6"/>
      <c r="E906" s="6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1:40" x14ac:dyDescent="0.3">
      <c r="A907" s="6"/>
      <c r="B907" s="6"/>
      <c r="C907" s="6"/>
      <c r="D907" s="6"/>
      <c r="E907" s="6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1:40" x14ac:dyDescent="0.3">
      <c r="A908" s="6"/>
      <c r="B908" s="6"/>
      <c r="C908" s="6"/>
      <c r="D908" s="6"/>
      <c r="E908" s="6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1:40" x14ac:dyDescent="0.3">
      <c r="A909" s="6"/>
      <c r="B909" s="6"/>
      <c r="C909" s="6"/>
      <c r="D909" s="6"/>
      <c r="E909" s="6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1:40" x14ac:dyDescent="0.3">
      <c r="A910" s="6"/>
      <c r="B910" s="6"/>
      <c r="C910" s="6"/>
      <c r="D910" s="6"/>
      <c r="E910" s="6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1:40" x14ac:dyDescent="0.3">
      <c r="A911" s="6"/>
      <c r="B911" s="6"/>
      <c r="C911" s="6"/>
      <c r="D911" s="6"/>
      <c r="E911" s="6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1:40" x14ac:dyDescent="0.3">
      <c r="A912" s="6"/>
      <c r="B912" s="6"/>
      <c r="C912" s="6"/>
      <c r="D912" s="6"/>
      <c r="E912" s="6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1:40" x14ac:dyDescent="0.3">
      <c r="A913" s="6"/>
      <c r="B913" s="6"/>
      <c r="C913" s="6"/>
      <c r="D913" s="6"/>
      <c r="E913" s="6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1:40" x14ac:dyDescent="0.3">
      <c r="A914" s="6"/>
      <c r="B914" s="6"/>
      <c r="C914" s="6"/>
      <c r="D914" s="6"/>
      <c r="E914" s="6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1:40" x14ac:dyDescent="0.3">
      <c r="A915" s="6"/>
      <c r="B915" s="6"/>
      <c r="C915" s="6"/>
      <c r="D915" s="6"/>
      <c r="E915" s="6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1:40" x14ac:dyDescent="0.3">
      <c r="A916" s="6"/>
      <c r="B916" s="6"/>
      <c r="C916" s="6"/>
      <c r="D916" s="6"/>
      <c r="E916" s="6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1:40" x14ac:dyDescent="0.3">
      <c r="A917" s="6"/>
      <c r="B917" s="6"/>
      <c r="C917" s="6"/>
      <c r="D917" s="6"/>
      <c r="E917" s="6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1:40" x14ac:dyDescent="0.3">
      <c r="A918" s="6"/>
      <c r="B918" s="6"/>
      <c r="C918" s="6"/>
      <c r="D918" s="6"/>
      <c r="E918" s="6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1:40" x14ac:dyDescent="0.3">
      <c r="A919" s="6"/>
      <c r="B919" s="6"/>
      <c r="C919" s="6"/>
      <c r="D919" s="6"/>
      <c r="E919" s="6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1:40" x14ac:dyDescent="0.3">
      <c r="A920" s="6"/>
      <c r="B920" s="6"/>
      <c r="C920" s="6"/>
      <c r="D920" s="6"/>
      <c r="E920" s="6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1:40" x14ac:dyDescent="0.3">
      <c r="A921" s="6"/>
      <c r="B921" s="6"/>
      <c r="C921" s="6"/>
      <c r="D921" s="6"/>
      <c r="E921" s="6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1:40" x14ac:dyDescent="0.3">
      <c r="A922" s="6"/>
      <c r="B922" s="6"/>
      <c r="C922" s="6"/>
      <c r="D922" s="6"/>
      <c r="E922" s="6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1:40" x14ac:dyDescent="0.3">
      <c r="A923" s="6"/>
      <c r="B923" s="6"/>
      <c r="C923" s="6"/>
      <c r="D923" s="6"/>
      <c r="E923" s="6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1:40" x14ac:dyDescent="0.3">
      <c r="A924" s="6"/>
      <c r="B924" s="6"/>
      <c r="C924" s="6"/>
      <c r="D924" s="6"/>
      <c r="E924" s="6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1:40" x14ac:dyDescent="0.3">
      <c r="A925" s="6"/>
      <c r="B925" s="6"/>
      <c r="C925" s="6"/>
      <c r="D925" s="6"/>
      <c r="E925" s="6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1:40" x14ac:dyDescent="0.3">
      <c r="A926" s="6"/>
      <c r="B926" s="6"/>
      <c r="C926" s="6"/>
      <c r="D926" s="6"/>
      <c r="E926" s="6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1:40" x14ac:dyDescent="0.3">
      <c r="A927" s="6"/>
      <c r="B927" s="6"/>
      <c r="C927" s="6"/>
      <c r="D927" s="6"/>
      <c r="E927" s="6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1:40" x14ac:dyDescent="0.3">
      <c r="A928" s="6"/>
      <c r="B928" s="6"/>
      <c r="C928" s="6"/>
      <c r="D928" s="6"/>
      <c r="E928" s="6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1:40" x14ac:dyDescent="0.3">
      <c r="A929" s="6"/>
      <c r="B929" s="6"/>
      <c r="C929" s="6"/>
      <c r="D929" s="6"/>
      <c r="E929" s="6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1:40" x14ac:dyDescent="0.3">
      <c r="A930" s="6"/>
      <c r="B930" s="6"/>
      <c r="C930" s="6"/>
      <c r="D930" s="6"/>
      <c r="E930" s="6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1:40" x14ac:dyDescent="0.3">
      <c r="A931" s="6"/>
      <c r="B931" s="6"/>
      <c r="C931" s="6"/>
      <c r="D931" s="6"/>
      <c r="E931" s="6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1:40" x14ac:dyDescent="0.3">
      <c r="A932" s="6"/>
      <c r="B932" s="6"/>
      <c r="C932" s="6"/>
      <c r="D932" s="6"/>
      <c r="E932" s="6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1:40" x14ac:dyDescent="0.3">
      <c r="A933" s="6"/>
      <c r="B933" s="6"/>
      <c r="C933" s="6"/>
      <c r="D933" s="6"/>
      <c r="E933" s="6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1:40" x14ac:dyDescent="0.3">
      <c r="A934" s="6"/>
      <c r="B934" s="6"/>
      <c r="C934" s="6"/>
      <c r="D934" s="6"/>
      <c r="E934" s="6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1:40" x14ac:dyDescent="0.3">
      <c r="A935" s="6"/>
      <c r="B935" s="6"/>
      <c r="C935" s="6"/>
      <c r="D935" s="6"/>
      <c r="E935" s="6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1:40" x14ac:dyDescent="0.3">
      <c r="A936" s="6"/>
      <c r="B936" s="6"/>
      <c r="C936" s="6"/>
      <c r="D936" s="6"/>
      <c r="E936" s="6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1:40" x14ac:dyDescent="0.3">
      <c r="A937" s="6"/>
      <c r="B937" s="6"/>
      <c r="C937" s="6"/>
      <c r="D937" s="6"/>
      <c r="E937" s="6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1:40" x14ac:dyDescent="0.3">
      <c r="A938" s="6"/>
      <c r="B938" s="6"/>
      <c r="C938" s="6"/>
      <c r="D938" s="6"/>
      <c r="E938" s="6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1:40" x14ac:dyDescent="0.3">
      <c r="A939" s="6"/>
      <c r="B939" s="6"/>
      <c r="C939" s="6"/>
      <c r="D939" s="6"/>
      <c r="E939" s="6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1:40" x14ac:dyDescent="0.3">
      <c r="A940" s="6"/>
      <c r="B940" s="6"/>
      <c r="C940" s="6"/>
      <c r="D940" s="6"/>
      <c r="E940" s="6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1:40" x14ac:dyDescent="0.3">
      <c r="A941" s="6"/>
      <c r="B941" s="6"/>
      <c r="C941" s="6"/>
      <c r="D941" s="6"/>
      <c r="E941" s="6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1:40" x14ac:dyDescent="0.3">
      <c r="A942" s="6"/>
      <c r="B942" s="6"/>
      <c r="C942" s="6"/>
      <c r="D942" s="6"/>
      <c r="E942" s="6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1:40" x14ac:dyDescent="0.3">
      <c r="A943" s="6"/>
      <c r="B943" s="6"/>
      <c r="C943" s="6"/>
      <c r="D943" s="6"/>
      <c r="E943" s="6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1:40" x14ac:dyDescent="0.3">
      <c r="A944" s="6"/>
      <c r="B944" s="6"/>
      <c r="C944" s="6"/>
      <c r="D944" s="6"/>
      <c r="E944" s="6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1:40" x14ac:dyDescent="0.3">
      <c r="A945" s="6"/>
      <c r="B945" s="6"/>
      <c r="C945" s="6"/>
      <c r="D945" s="6"/>
      <c r="E945" s="6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1:40" x14ac:dyDescent="0.3">
      <c r="A946" s="6"/>
      <c r="B946" s="6"/>
      <c r="C946" s="6"/>
      <c r="D946" s="6"/>
      <c r="E946" s="6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1:40" x14ac:dyDescent="0.3">
      <c r="A947" s="6"/>
      <c r="B947" s="6"/>
      <c r="C947" s="6"/>
      <c r="D947" s="6"/>
      <c r="E947" s="6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1:40" x14ac:dyDescent="0.3">
      <c r="A948" s="6"/>
      <c r="B948" s="6"/>
      <c r="C948" s="6"/>
      <c r="D948" s="6"/>
      <c r="E948" s="6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1:40" x14ac:dyDescent="0.3">
      <c r="A949" s="6"/>
      <c r="B949" s="6"/>
      <c r="C949" s="6"/>
      <c r="D949" s="6"/>
      <c r="E949" s="6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1:40" x14ac:dyDescent="0.3">
      <c r="A950" s="6"/>
      <c r="B950" s="6"/>
      <c r="C950" s="6"/>
      <c r="D950" s="6"/>
      <c r="E950" s="6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1:40" x14ac:dyDescent="0.3">
      <c r="A951" s="6"/>
      <c r="B951" s="6"/>
      <c r="C951" s="6"/>
      <c r="D951" s="6"/>
      <c r="E951" s="6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1:40" x14ac:dyDescent="0.3">
      <c r="A952" s="6"/>
      <c r="B952" s="6"/>
      <c r="C952" s="6"/>
      <c r="D952" s="6"/>
      <c r="E952" s="6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1:40" x14ac:dyDescent="0.3">
      <c r="A953" s="6"/>
      <c r="B953" s="6"/>
      <c r="C953" s="6"/>
      <c r="D953" s="6"/>
      <c r="E953" s="6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1:40" x14ac:dyDescent="0.3">
      <c r="A954" s="6"/>
      <c r="B954" s="6"/>
      <c r="C954" s="6"/>
      <c r="D954" s="6"/>
      <c r="E954" s="6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1:40" x14ac:dyDescent="0.3">
      <c r="A955" s="6"/>
      <c r="B955" s="6"/>
      <c r="C955" s="6"/>
      <c r="D955" s="6"/>
      <c r="E955" s="6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1:40" x14ac:dyDescent="0.3">
      <c r="A956" s="6"/>
      <c r="B956" s="6"/>
      <c r="C956" s="6"/>
      <c r="D956" s="6"/>
      <c r="E956" s="6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1:40" x14ac:dyDescent="0.3">
      <c r="A957" s="6"/>
      <c r="B957" s="6"/>
      <c r="C957" s="6"/>
      <c r="D957" s="6"/>
      <c r="E957" s="6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1:40" x14ac:dyDescent="0.3">
      <c r="A958" s="6"/>
      <c r="B958" s="6"/>
      <c r="C958" s="6"/>
      <c r="D958" s="6"/>
      <c r="E958" s="6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1:40" x14ac:dyDescent="0.3">
      <c r="A959" s="6"/>
      <c r="B959" s="6"/>
      <c r="C959" s="6"/>
      <c r="D959" s="6"/>
      <c r="E959" s="6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1:40" x14ac:dyDescent="0.3">
      <c r="A960" s="6"/>
      <c r="B960" s="6"/>
      <c r="C960" s="6"/>
      <c r="D960" s="6"/>
      <c r="E960" s="6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1:40" x14ac:dyDescent="0.3">
      <c r="A961" s="6"/>
      <c r="B961" s="6"/>
      <c r="C961" s="6"/>
      <c r="D961" s="6"/>
      <c r="E961" s="6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1:40" x14ac:dyDescent="0.3">
      <c r="A962" s="6"/>
      <c r="B962" s="6"/>
      <c r="C962" s="6"/>
      <c r="D962" s="6"/>
      <c r="E962" s="6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1:40" x14ac:dyDescent="0.3">
      <c r="A963" s="6"/>
      <c r="B963" s="6"/>
      <c r="C963" s="6"/>
      <c r="D963" s="6"/>
      <c r="E963" s="6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 spans="1:40" x14ac:dyDescent="0.3">
      <c r="A964" s="6"/>
      <c r="B964" s="6"/>
      <c r="C964" s="6"/>
      <c r="D964" s="6"/>
      <c r="E964" s="6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 spans="1:40" x14ac:dyDescent="0.3">
      <c r="A965" s="6"/>
      <c r="B965" s="6"/>
      <c r="C965" s="6"/>
      <c r="D965" s="6"/>
      <c r="E965" s="6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 spans="1:40" x14ac:dyDescent="0.3">
      <c r="A966" s="6"/>
      <c r="B966" s="6"/>
      <c r="C966" s="6"/>
      <c r="D966" s="6"/>
      <c r="E966" s="6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 spans="1:40" x14ac:dyDescent="0.3">
      <c r="A967" s="6"/>
      <c r="B967" s="6"/>
      <c r="C967" s="6"/>
      <c r="D967" s="6"/>
      <c r="E967" s="6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 spans="1:40" x14ac:dyDescent="0.3">
      <c r="A968" s="6"/>
      <c r="B968" s="6"/>
      <c r="C968" s="6"/>
      <c r="D968" s="6"/>
      <c r="E968" s="6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 spans="1:40" x14ac:dyDescent="0.3">
      <c r="A969" s="6"/>
      <c r="B969" s="6"/>
      <c r="C969" s="6"/>
      <c r="D969" s="6"/>
      <c r="E969" s="6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 spans="1:40" x14ac:dyDescent="0.3">
      <c r="A970" s="6"/>
      <c r="B970" s="6"/>
      <c r="C970" s="6"/>
      <c r="D970" s="6"/>
      <c r="E970" s="6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 spans="1:40" x14ac:dyDescent="0.3">
      <c r="A971" s="6"/>
      <c r="B971" s="6"/>
      <c r="C971" s="6"/>
      <c r="D971" s="6"/>
      <c r="E971" s="6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 spans="1:40" x14ac:dyDescent="0.3">
      <c r="A972" s="6"/>
      <c r="B972" s="6"/>
      <c r="C972" s="6"/>
      <c r="D972" s="6"/>
      <c r="E972" s="6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 spans="1:40" x14ac:dyDescent="0.3">
      <c r="A973" s="6"/>
      <c r="B973" s="6"/>
      <c r="C973" s="6"/>
      <c r="D973" s="6"/>
      <c r="E973" s="6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 spans="1:40" x14ac:dyDescent="0.3">
      <c r="A974" s="6"/>
      <c r="B974" s="6"/>
      <c r="C974" s="6"/>
      <c r="D974" s="6"/>
      <c r="E974" s="6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 spans="1:40" x14ac:dyDescent="0.3">
      <c r="A975" s="6"/>
      <c r="B975" s="6"/>
      <c r="C975" s="6"/>
      <c r="D975" s="6"/>
      <c r="E975" s="6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 spans="1:40" x14ac:dyDescent="0.3">
      <c r="A976" s="6"/>
      <c r="B976" s="6"/>
      <c r="C976" s="6"/>
      <c r="D976" s="6"/>
      <c r="E976" s="6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 spans="1:40" x14ac:dyDescent="0.3">
      <c r="A977" s="6"/>
      <c r="B977" s="6"/>
      <c r="C977" s="6"/>
      <c r="D977" s="6"/>
      <c r="E977" s="6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 spans="1:40" x14ac:dyDescent="0.3">
      <c r="A978" s="6"/>
      <c r="B978" s="6"/>
      <c r="C978" s="6"/>
      <c r="D978" s="6"/>
      <c r="E978" s="6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 spans="1:40" x14ac:dyDescent="0.3">
      <c r="A979" s="6"/>
      <c r="B979" s="6"/>
      <c r="C979" s="6"/>
      <c r="D979" s="6"/>
      <c r="E979" s="6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 spans="1:40" x14ac:dyDescent="0.3">
      <c r="A980" s="6"/>
      <c r="B980" s="6"/>
      <c r="C980" s="6"/>
      <c r="D980" s="6"/>
      <c r="E980" s="6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 spans="1:40" x14ac:dyDescent="0.3">
      <c r="A981" s="6"/>
      <c r="B981" s="6"/>
      <c r="C981" s="6"/>
      <c r="D981" s="6"/>
      <c r="E981" s="6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 spans="1:40" x14ac:dyDescent="0.3">
      <c r="A982" s="6"/>
      <c r="B982" s="6"/>
      <c r="C982" s="6"/>
      <c r="D982" s="6"/>
      <c r="E982" s="6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 spans="1:40" x14ac:dyDescent="0.3">
      <c r="A983" s="6"/>
      <c r="B983" s="6"/>
      <c r="C983" s="6"/>
      <c r="D983" s="6"/>
      <c r="E983" s="6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 spans="1:40" x14ac:dyDescent="0.3">
      <c r="A984" s="6"/>
      <c r="B984" s="6"/>
      <c r="C984" s="6"/>
      <c r="D984" s="6"/>
      <c r="E984" s="6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 spans="1:40" x14ac:dyDescent="0.3">
      <c r="A985" s="6"/>
      <c r="B985" s="6"/>
      <c r="C985" s="6"/>
      <c r="D985" s="6"/>
      <c r="E985" s="6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 spans="1:40" x14ac:dyDescent="0.3">
      <c r="A986" s="6"/>
      <c r="B986" s="6"/>
      <c r="C986" s="6"/>
      <c r="D986" s="6"/>
      <c r="E986" s="6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 spans="1:40" x14ac:dyDescent="0.3">
      <c r="A987" s="6"/>
      <c r="B987" s="6"/>
      <c r="C987" s="6"/>
      <c r="D987" s="6"/>
      <c r="E987" s="6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 spans="1:40" x14ac:dyDescent="0.3">
      <c r="A988" s="6"/>
      <c r="B988" s="6"/>
      <c r="C988" s="6"/>
      <c r="D988" s="6"/>
      <c r="E988" s="6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 spans="1:40" x14ac:dyDescent="0.3">
      <c r="A989" s="6"/>
      <c r="B989" s="6"/>
      <c r="C989" s="6"/>
      <c r="D989" s="6"/>
      <c r="E989" s="6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 spans="1:40" x14ac:dyDescent="0.3">
      <c r="A990" s="6"/>
      <c r="B990" s="6"/>
      <c r="C990" s="6"/>
      <c r="D990" s="6"/>
      <c r="E990" s="6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 spans="1:40" x14ac:dyDescent="0.3">
      <c r="A991" s="6"/>
      <c r="B991" s="6"/>
      <c r="C991" s="6"/>
      <c r="D991" s="6"/>
      <c r="E991" s="6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 spans="1:40" x14ac:dyDescent="0.3">
      <c r="A992" s="6"/>
      <c r="B992" s="6"/>
      <c r="C992" s="6"/>
      <c r="D992" s="6"/>
      <c r="E992" s="6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 spans="1:40" x14ac:dyDescent="0.3">
      <c r="A993" s="6"/>
      <c r="B993" s="6"/>
      <c r="C993" s="6"/>
      <c r="D993" s="6"/>
      <c r="E993" s="6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 spans="1:40" x14ac:dyDescent="0.3">
      <c r="A994" s="6"/>
      <c r="B994" s="6"/>
      <c r="C994" s="6"/>
      <c r="D994" s="6"/>
      <c r="E994" s="6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 spans="1:40" x14ac:dyDescent="0.3">
      <c r="A995" s="6"/>
      <c r="B995" s="6"/>
      <c r="C995" s="6"/>
      <c r="D995" s="6"/>
      <c r="E995" s="6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 spans="1:40" x14ac:dyDescent="0.3">
      <c r="A996" s="6"/>
      <c r="B996" s="6"/>
      <c r="C996" s="6"/>
      <c r="D996" s="6"/>
      <c r="E996" s="6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 spans="1:40" x14ac:dyDescent="0.3">
      <c r="A997" s="6"/>
      <c r="B997" s="6"/>
      <c r="C997" s="6"/>
      <c r="D997" s="6"/>
      <c r="E997" s="6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 spans="1:40" x14ac:dyDescent="0.3">
      <c r="A998" s="6"/>
      <c r="B998" s="6"/>
      <c r="C998" s="6"/>
      <c r="D998" s="6"/>
      <c r="E998" s="6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 spans="1:40" x14ac:dyDescent="0.3">
      <c r="A999" s="6"/>
      <c r="B999" s="6"/>
      <c r="C999" s="6"/>
      <c r="D999" s="6"/>
      <c r="E999" s="6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  <row r="1000" spans="1:40" x14ac:dyDescent="0.3">
      <c r="A1000" s="6"/>
      <c r="B1000" s="6"/>
      <c r="C1000" s="6"/>
      <c r="D1000" s="6"/>
      <c r="E1000" s="6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</row>
    <row r="1001" spans="1:40" x14ac:dyDescent="0.3">
      <c r="A1001" s="6"/>
      <c r="B1001" s="6"/>
      <c r="C1001" s="6"/>
      <c r="D1001" s="6"/>
      <c r="E1001" s="6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</row>
    <row r="1002" spans="1:40" x14ac:dyDescent="0.3">
      <c r="A1002" s="6"/>
      <c r="B1002" s="6"/>
      <c r="C1002" s="6"/>
      <c r="D1002" s="6"/>
      <c r="E1002" s="6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</row>
    <row r="1003" spans="1:40" x14ac:dyDescent="0.3">
      <c r="A1003" s="6"/>
      <c r="B1003" s="6"/>
      <c r="C1003" s="6"/>
      <c r="D1003" s="6"/>
      <c r="E1003" s="6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</row>
    <row r="1004" spans="1:40" x14ac:dyDescent="0.3">
      <c r="A1004" s="6"/>
      <c r="B1004" s="6"/>
      <c r="C1004" s="6"/>
      <c r="D1004" s="6"/>
      <c r="E1004" s="6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</row>
    <row r="1005" spans="1:40" x14ac:dyDescent="0.3">
      <c r="A1005" s="6"/>
      <c r="B1005" s="6"/>
      <c r="C1005" s="6"/>
      <c r="D1005" s="6"/>
      <c r="E1005" s="6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</row>
    <row r="1006" spans="1:40" x14ac:dyDescent="0.3">
      <c r="A1006" s="6"/>
      <c r="B1006" s="6"/>
      <c r="C1006" s="6"/>
      <c r="D1006" s="6"/>
      <c r="E1006" s="6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</row>
    <row r="1007" spans="1:40" x14ac:dyDescent="0.3">
      <c r="A1007" s="6"/>
      <c r="B1007" s="6"/>
      <c r="C1007" s="6"/>
      <c r="D1007" s="6"/>
      <c r="E1007" s="6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</row>
    <row r="1008" spans="1:40" x14ac:dyDescent="0.3">
      <c r="A1008" s="6"/>
      <c r="B1008" s="6"/>
      <c r="C1008" s="6"/>
      <c r="D1008" s="6"/>
      <c r="E1008" s="6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</row>
    <row r="1009" spans="1:40" x14ac:dyDescent="0.3">
      <c r="A1009" s="6"/>
      <c r="B1009" s="6"/>
      <c r="C1009" s="6"/>
      <c r="D1009" s="6"/>
      <c r="E1009" s="6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</row>
    <row r="1010" spans="1:40" x14ac:dyDescent="0.3">
      <c r="A1010" s="6"/>
      <c r="B1010" s="6"/>
      <c r="C1010" s="6"/>
      <c r="D1010" s="6"/>
      <c r="E1010" s="6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</row>
    <row r="1011" spans="1:40" x14ac:dyDescent="0.3">
      <c r="A1011" s="6"/>
      <c r="B1011" s="6"/>
      <c r="C1011" s="6"/>
      <c r="D1011" s="6"/>
      <c r="E1011" s="6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</row>
    <row r="1012" spans="1:40" x14ac:dyDescent="0.3">
      <c r="A1012" s="6"/>
      <c r="B1012" s="6"/>
      <c r="C1012" s="6"/>
      <c r="D1012" s="6"/>
      <c r="E1012" s="6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</row>
    <row r="1013" spans="1:40" x14ac:dyDescent="0.3">
      <c r="A1013" s="6"/>
      <c r="B1013" s="6"/>
      <c r="C1013" s="6"/>
      <c r="D1013" s="6"/>
      <c r="E1013" s="6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</row>
    <row r="1014" spans="1:40" x14ac:dyDescent="0.3">
      <c r="A1014" s="6"/>
      <c r="B1014" s="6"/>
      <c r="C1014" s="6"/>
      <c r="D1014" s="6"/>
      <c r="E1014" s="6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</row>
    <row r="1015" spans="1:40" x14ac:dyDescent="0.3">
      <c r="A1015" s="6"/>
      <c r="B1015" s="6"/>
      <c r="C1015" s="6"/>
      <c r="D1015" s="6"/>
      <c r="E1015" s="6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</row>
    <row r="1016" spans="1:40" x14ac:dyDescent="0.3">
      <c r="A1016" s="6"/>
      <c r="B1016" s="6"/>
      <c r="C1016" s="6"/>
      <c r="D1016" s="6"/>
      <c r="E1016" s="6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</row>
    <row r="1017" spans="1:40" x14ac:dyDescent="0.3">
      <c r="A1017" s="6"/>
      <c r="B1017" s="6"/>
      <c r="C1017" s="6"/>
      <c r="D1017" s="6"/>
      <c r="E1017" s="6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</row>
    <row r="1018" spans="1:40" x14ac:dyDescent="0.3">
      <c r="A1018" s="6"/>
      <c r="B1018" s="6"/>
      <c r="C1018" s="6"/>
      <c r="D1018" s="6"/>
      <c r="E1018" s="6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</row>
    <row r="1019" spans="1:40" x14ac:dyDescent="0.3">
      <c r="A1019" s="6"/>
      <c r="B1019" s="6"/>
      <c r="C1019" s="6"/>
      <c r="D1019" s="6"/>
      <c r="E1019" s="6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</row>
    <row r="1020" spans="1:40" x14ac:dyDescent="0.3">
      <c r="A1020" s="6"/>
      <c r="B1020" s="6"/>
      <c r="C1020" s="6"/>
      <c r="D1020" s="6"/>
      <c r="E1020" s="6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</row>
    <row r="1021" spans="1:40" x14ac:dyDescent="0.3">
      <c r="A1021" s="6"/>
      <c r="B1021" s="6"/>
      <c r="C1021" s="6"/>
      <c r="D1021" s="6"/>
      <c r="E1021" s="6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</row>
    <row r="1022" spans="1:40" x14ac:dyDescent="0.3">
      <c r="A1022" s="6"/>
      <c r="B1022" s="6"/>
      <c r="C1022" s="6"/>
      <c r="D1022" s="6"/>
      <c r="E1022" s="6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</row>
    <row r="1023" spans="1:40" x14ac:dyDescent="0.3">
      <c r="A1023" s="6"/>
      <c r="B1023" s="6"/>
      <c r="C1023" s="6"/>
      <c r="D1023" s="6"/>
      <c r="E1023" s="6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</row>
    <row r="1024" spans="1:40" x14ac:dyDescent="0.3">
      <c r="A1024" s="6"/>
      <c r="B1024" s="6"/>
      <c r="C1024" s="6"/>
      <c r="D1024" s="6"/>
      <c r="E1024" s="6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</row>
    <row r="1025" spans="1:40" x14ac:dyDescent="0.3">
      <c r="A1025" s="6"/>
      <c r="B1025" s="6"/>
      <c r="C1025" s="6"/>
      <c r="D1025" s="6"/>
      <c r="E1025" s="6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</row>
    <row r="1026" spans="1:40" x14ac:dyDescent="0.3">
      <c r="A1026" s="6"/>
      <c r="B1026" s="6"/>
      <c r="C1026" s="6"/>
      <c r="D1026" s="6"/>
      <c r="E1026" s="6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</row>
    <row r="1027" spans="1:40" x14ac:dyDescent="0.3">
      <c r="A1027" s="6"/>
      <c r="B1027" s="6"/>
      <c r="C1027" s="6"/>
      <c r="D1027" s="6"/>
      <c r="E1027" s="6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</row>
    <row r="1028" spans="1:40" x14ac:dyDescent="0.3">
      <c r="A1028" s="6"/>
      <c r="B1028" s="6"/>
      <c r="C1028" s="6"/>
      <c r="D1028" s="6"/>
      <c r="E1028" s="6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</row>
    <row r="1029" spans="1:40" x14ac:dyDescent="0.3">
      <c r="A1029" s="6"/>
      <c r="B1029" s="6"/>
      <c r="C1029" s="6"/>
      <c r="D1029" s="6"/>
      <c r="E1029" s="6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</row>
    <row r="1030" spans="1:40" x14ac:dyDescent="0.3">
      <c r="A1030" s="6"/>
      <c r="B1030" s="6"/>
      <c r="C1030" s="6"/>
      <c r="D1030" s="6"/>
      <c r="E1030" s="6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</row>
    <row r="1031" spans="1:40" x14ac:dyDescent="0.3">
      <c r="A1031" s="6"/>
      <c r="B1031" s="6"/>
      <c r="C1031" s="6"/>
      <c r="D1031" s="6"/>
      <c r="E1031" s="6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</row>
    <row r="1032" spans="1:40" x14ac:dyDescent="0.3">
      <c r="A1032" s="6"/>
      <c r="B1032" s="6"/>
      <c r="C1032" s="6"/>
      <c r="D1032" s="6"/>
      <c r="E1032" s="6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</row>
    <row r="1033" spans="1:40" x14ac:dyDescent="0.3">
      <c r="A1033" s="6"/>
      <c r="B1033" s="6"/>
      <c r="C1033" s="6"/>
      <c r="D1033" s="6"/>
      <c r="E1033" s="6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</row>
    <row r="1034" spans="1:40" x14ac:dyDescent="0.3">
      <c r="A1034" s="6"/>
      <c r="B1034" s="6"/>
      <c r="C1034" s="6"/>
      <c r="D1034" s="6"/>
      <c r="E1034" s="6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</row>
    <row r="1035" spans="1:40" x14ac:dyDescent="0.3">
      <c r="A1035" s="6"/>
      <c r="B1035" s="6"/>
      <c r="C1035" s="6"/>
      <c r="D1035" s="6"/>
      <c r="E1035" s="6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</row>
    <row r="1036" spans="1:40" x14ac:dyDescent="0.3">
      <c r="A1036" s="6"/>
      <c r="B1036" s="6"/>
      <c r="C1036" s="6"/>
      <c r="D1036" s="6"/>
      <c r="E1036" s="6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</row>
    <row r="1037" spans="1:40" x14ac:dyDescent="0.3">
      <c r="A1037" s="6"/>
      <c r="B1037" s="6"/>
      <c r="C1037" s="6"/>
      <c r="D1037" s="6"/>
      <c r="E1037" s="6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</row>
    <row r="1038" spans="1:40" x14ac:dyDescent="0.3">
      <c r="A1038" s="6"/>
      <c r="B1038" s="6"/>
      <c r="C1038" s="6"/>
      <c r="D1038" s="6"/>
      <c r="E1038" s="6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</row>
    <row r="1039" spans="1:40" x14ac:dyDescent="0.3">
      <c r="A1039" s="6"/>
      <c r="B1039" s="6"/>
      <c r="C1039" s="6"/>
      <c r="D1039" s="6"/>
      <c r="E1039" s="6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</row>
    <row r="1040" spans="1:40" x14ac:dyDescent="0.3">
      <c r="A1040" s="6"/>
      <c r="B1040" s="6"/>
      <c r="C1040" s="6"/>
      <c r="D1040" s="6"/>
      <c r="E1040" s="6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</row>
    <row r="1041" spans="1:40" x14ac:dyDescent="0.3">
      <c r="A1041" s="6"/>
      <c r="B1041" s="6"/>
      <c r="C1041" s="6"/>
      <c r="D1041" s="6"/>
      <c r="E1041" s="6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</row>
    <row r="1042" spans="1:40" x14ac:dyDescent="0.3">
      <c r="A1042" s="6"/>
      <c r="B1042" s="6"/>
      <c r="C1042" s="6"/>
      <c r="D1042" s="6"/>
      <c r="E1042" s="6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</row>
    <row r="1043" spans="1:40" x14ac:dyDescent="0.3">
      <c r="A1043" s="6"/>
      <c r="B1043" s="6"/>
      <c r="C1043" s="6"/>
      <c r="D1043" s="6"/>
      <c r="E1043" s="6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</row>
    <row r="1044" spans="1:40" x14ac:dyDescent="0.3">
      <c r="A1044" s="6"/>
      <c r="B1044" s="6"/>
      <c r="C1044" s="6"/>
      <c r="D1044" s="6"/>
      <c r="E1044" s="6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</row>
    <row r="1045" spans="1:40" x14ac:dyDescent="0.3">
      <c r="A1045" s="6"/>
      <c r="B1045" s="6"/>
      <c r="C1045" s="6"/>
      <c r="D1045" s="6"/>
      <c r="E1045" s="6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</row>
    <row r="1046" spans="1:40" x14ac:dyDescent="0.3">
      <c r="A1046" s="6"/>
      <c r="B1046" s="6"/>
      <c r="C1046" s="6"/>
      <c r="D1046" s="6"/>
      <c r="E1046" s="6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</row>
    <row r="1047" spans="1:40" x14ac:dyDescent="0.3">
      <c r="A1047" s="6"/>
      <c r="B1047" s="6"/>
      <c r="C1047" s="6"/>
      <c r="D1047" s="6"/>
      <c r="E1047" s="6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</row>
    <row r="1048" spans="1:40" x14ac:dyDescent="0.3">
      <c r="A1048" s="6"/>
      <c r="B1048" s="6"/>
      <c r="C1048" s="6"/>
      <c r="D1048" s="6"/>
      <c r="E1048" s="6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</row>
    <row r="1049" spans="1:40" x14ac:dyDescent="0.3">
      <c r="A1049" s="6"/>
      <c r="B1049" s="6"/>
      <c r="C1049" s="6"/>
      <c r="D1049" s="6"/>
      <c r="E1049" s="6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</row>
    <row r="1050" spans="1:40" x14ac:dyDescent="0.3">
      <c r="A1050" s="6"/>
      <c r="B1050" s="6"/>
      <c r="C1050" s="6"/>
      <c r="D1050" s="6"/>
      <c r="E1050" s="6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</row>
    <row r="1051" spans="1:40" x14ac:dyDescent="0.3">
      <c r="A1051" s="6"/>
      <c r="B1051" s="6"/>
      <c r="C1051" s="6"/>
      <c r="D1051" s="6"/>
      <c r="E1051" s="6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</row>
    <row r="1052" spans="1:40" x14ac:dyDescent="0.3">
      <c r="A1052" s="6"/>
      <c r="B1052" s="6"/>
      <c r="C1052" s="6"/>
      <c r="D1052" s="6"/>
      <c r="E1052" s="6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</row>
    <row r="1053" spans="1:40" x14ac:dyDescent="0.3">
      <c r="A1053" s="6"/>
      <c r="B1053" s="6"/>
      <c r="C1053" s="6"/>
      <c r="D1053" s="6"/>
      <c r="E1053" s="6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</row>
    <row r="1054" spans="1:40" x14ac:dyDescent="0.3">
      <c r="A1054" s="6"/>
      <c r="B1054" s="6"/>
      <c r="C1054" s="6"/>
      <c r="D1054" s="6"/>
      <c r="E1054" s="6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</row>
    <row r="1055" spans="1:40" x14ac:dyDescent="0.3">
      <c r="A1055" s="6"/>
      <c r="B1055" s="6"/>
      <c r="C1055" s="6"/>
      <c r="D1055" s="6"/>
      <c r="E1055" s="6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</row>
    <row r="1056" spans="1:40" x14ac:dyDescent="0.3">
      <c r="A1056" s="6"/>
      <c r="B1056" s="6"/>
      <c r="C1056" s="6"/>
      <c r="D1056" s="6"/>
      <c r="E1056" s="6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</row>
    <row r="1057" spans="1:40" x14ac:dyDescent="0.3">
      <c r="A1057" s="6"/>
      <c r="B1057" s="6"/>
      <c r="C1057" s="6"/>
      <c r="D1057" s="6"/>
      <c r="E1057" s="6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</row>
    <row r="1058" spans="1:40" x14ac:dyDescent="0.3">
      <c r="A1058" s="6"/>
      <c r="B1058" s="6"/>
      <c r="C1058" s="6"/>
      <c r="D1058" s="6"/>
      <c r="E1058" s="6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</row>
    <row r="1059" spans="1:40" x14ac:dyDescent="0.3">
      <c r="A1059" s="6"/>
      <c r="B1059" s="6"/>
      <c r="C1059" s="6"/>
      <c r="D1059" s="6"/>
      <c r="E1059" s="6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</row>
    <row r="1060" spans="1:40" x14ac:dyDescent="0.3">
      <c r="A1060" s="6"/>
      <c r="B1060" s="6"/>
      <c r="C1060" s="6"/>
      <c r="D1060" s="6"/>
      <c r="E1060" s="6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</row>
    <row r="1061" spans="1:40" x14ac:dyDescent="0.3">
      <c r="A1061" s="6"/>
      <c r="B1061" s="6"/>
      <c r="C1061" s="6"/>
      <c r="D1061" s="6"/>
      <c r="E1061" s="6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</row>
    <row r="1062" spans="1:40" x14ac:dyDescent="0.3">
      <c r="A1062" s="6"/>
      <c r="B1062" s="6"/>
      <c r="C1062" s="6"/>
      <c r="D1062" s="6"/>
      <c r="E1062" s="6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</row>
    <row r="1063" spans="1:40" x14ac:dyDescent="0.3">
      <c r="A1063" s="6"/>
      <c r="B1063" s="6"/>
      <c r="C1063" s="6"/>
      <c r="D1063" s="6"/>
      <c r="E1063" s="6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</row>
    <row r="1064" spans="1:40" x14ac:dyDescent="0.3">
      <c r="A1064" s="6"/>
      <c r="B1064" s="6"/>
      <c r="C1064" s="6"/>
      <c r="D1064" s="6"/>
      <c r="E1064" s="6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</row>
    <row r="1065" spans="1:40" x14ac:dyDescent="0.3">
      <c r="A1065" s="6"/>
      <c r="B1065" s="6"/>
      <c r="C1065" s="6"/>
      <c r="D1065" s="6"/>
      <c r="E1065" s="6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</row>
    <row r="1066" spans="1:40" x14ac:dyDescent="0.3">
      <c r="A1066" s="6"/>
      <c r="B1066" s="6"/>
      <c r="C1066" s="6"/>
      <c r="D1066" s="6"/>
      <c r="E1066" s="6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</row>
    <row r="1067" spans="1:40" x14ac:dyDescent="0.3">
      <c r="A1067" s="6"/>
      <c r="B1067" s="6"/>
      <c r="C1067" s="6"/>
      <c r="D1067" s="6"/>
      <c r="E1067" s="6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</row>
    <row r="1068" spans="1:40" x14ac:dyDescent="0.3">
      <c r="A1068" s="6"/>
      <c r="B1068" s="6"/>
      <c r="C1068" s="6"/>
      <c r="D1068" s="6"/>
      <c r="E1068" s="6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</row>
    <row r="1069" spans="1:40" x14ac:dyDescent="0.3">
      <c r="A1069" s="6"/>
      <c r="B1069" s="6"/>
      <c r="C1069" s="6"/>
      <c r="D1069" s="6"/>
      <c r="E1069" s="6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</row>
    <row r="1070" spans="1:40" x14ac:dyDescent="0.3">
      <c r="A1070" s="6"/>
      <c r="B1070" s="6"/>
      <c r="C1070" s="6"/>
      <c r="D1070" s="6"/>
      <c r="E1070" s="6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</row>
    <row r="1071" spans="1:40" x14ac:dyDescent="0.3">
      <c r="A1071" s="6"/>
      <c r="B1071" s="6"/>
      <c r="C1071" s="6"/>
      <c r="D1071" s="6"/>
      <c r="E1071" s="6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</row>
    <row r="1072" spans="1:40" x14ac:dyDescent="0.3">
      <c r="A1072" s="6"/>
      <c r="B1072" s="6"/>
      <c r="C1072" s="6"/>
      <c r="D1072" s="6"/>
      <c r="E1072" s="6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</row>
    <row r="1073" spans="1:40" x14ac:dyDescent="0.3">
      <c r="A1073" s="6"/>
      <c r="B1073" s="6"/>
      <c r="C1073" s="6"/>
      <c r="D1073" s="6"/>
      <c r="E1073" s="6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</row>
    <row r="1074" spans="1:40" x14ac:dyDescent="0.3">
      <c r="A1074" s="6"/>
      <c r="B1074" s="6"/>
      <c r="C1074" s="6"/>
      <c r="D1074" s="6"/>
      <c r="E1074" s="6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</row>
    <row r="1075" spans="1:40" x14ac:dyDescent="0.3">
      <c r="A1075" s="6"/>
      <c r="B1075" s="6"/>
      <c r="C1075" s="6"/>
      <c r="D1075" s="6"/>
      <c r="E1075" s="6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</row>
    <row r="1076" spans="1:40" x14ac:dyDescent="0.3">
      <c r="A1076" s="6"/>
      <c r="B1076" s="6"/>
      <c r="C1076" s="6"/>
      <c r="D1076" s="6"/>
      <c r="E1076" s="6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</row>
    <row r="1077" spans="1:40" x14ac:dyDescent="0.3">
      <c r="A1077" s="6"/>
      <c r="B1077" s="6"/>
      <c r="C1077" s="6"/>
      <c r="D1077" s="6"/>
      <c r="E1077" s="6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</row>
    <row r="1078" spans="1:40" x14ac:dyDescent="0.3">
      <c r="A1078" s="6"/>
      <c r="B1078" s="6"/>
      <c r="C1078" s="6"/>
      <c r="D1078" s="6"/>
      <c r="E1078" s="6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</row>
    <row r="1079" spans="1:40" x14ac:dyDescent="0.3">
      <c r="A1079" s="6"/>
      <c r="B1079" s="6"/>
      <c r="C1079" s="6"/>
      <c r="D1079" s="6"/>
      <c r="E1079" s="6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</row>
    <row r="1080" spans="1:40" x14ac:dyDescent="0.3">
      <c r="A1080" s="6"/>
      <c r="B1080" s="6"/>
      <c r="C1080" s="6"/>
      <c r="D1080" s="6"/>
      <c r="E1080" s="6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</row>
    <row r="1081" spans="1:40" x14ac:dyDescent="0.3">
      <c r="A1081" s="6"/>
      <c r="B1081" s="6"/>
      <c r="C1081" s="6"/>
      <c r="D1081" s="6"/>
      <c r="E1081" s="6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</row>
    <row r="1082" spans="1:40" x14ac:dyDescent="0.3">
      <c r="A1082" s="6"/>
      <c r="B1082" s="6"/>
      <c r="C1082" s="6"/>
      <c r="D1082" s="6"/>
      <c r="E1082" s="6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</row>
    <row r="1083" spans="1:40" x14ac:dyDescent="0.3">
      <c r="A1083" s="6"/>
      <c r="B1083" s="6"/>
      <c r="C1083" s="6"/>
      <c r="D1083" s="6"/>
      <c r="E1083" s="6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</row>
    <row r="1084" spans="1:40" x14ac:dyDescent="0.3">
      <c r="A1084" s="6"/>
      <c r="B1084" s="6"/>
      <c r="C1084" s="6"/>
      <c r="D1084" s="6"/>
      <c r="E1084" s="6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</row>
    <row r="1085" spans="1:40" x14ac:dyDescent="0.3">
      <c r="A1085" s="6"/>
      <c r="B1085" s="6"/>
      <c r="C1085" s="6"/>
      <c r="D1085" s="6"/>
      <c r="E1085" s="6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</row>
    <row r="1086" spans="1:40" x14ac:dyDescent="0.3">
      <c r="A1086" s="6"/>
      <c r="B1086" s="6"/>
      <c r="C1086" s="6"/>
      <c r="D1086" s="6"/>
      <c r="E1086" s="6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</row>
    <row r="1087" spans="1:40" x14ac:dyDescent="0.3">
      <c r="A1087" s="6"/>
      <c r="B1087" s="6"/>
      <c r="C1087" s="6"/>
      <c r="D1087" s="6"/>
      <c r="E1087" s="6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</row>
    <row r="1088" spans="1:40" x14ac:dyDescent="0.3">
      <c r="A1088" s="6"/>
      <c r="B1088" s="6"/>
      <c r="C1088" s="6"/>
      <c r="D1088" s="6"/>
      <c r="E1088" s="6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</row>
    <row r="1089" spans="1:40" x14ac:dyDescent="0.3">
      <c r="A1089" s="6"/>
      <c r="B1089" s="6"/>
      <c r="C1089" s="6"/>
      <c r="D1089" s="6"/>
      <c r="E1089" s="6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</row>
    <row r="1090" spans="1:40" x14ac:dyDescent="0.3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</row>
    <row r="1091" spans="1:40" x14ac:dyDescent="0.3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</row>
    <row r="1092" spans="1:40" x14ac:dyDescent="0.3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</row>
    <row r="1093" spans="1:40" x14ac:dyDescent="0.3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</row>
    <row r="1094" spans="1:40" x14ac:dyDescent="0.3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</row>
    <row r="1095" spans="1:40" x14ac:dyDescent="0.3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</row>
    <row r="1096" spans="1:40" x14ac:dyDescent="0.3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</row>
    <row r="1097" spans="1:40" x14ac:dyDescent="0.3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</row>
    <row r="1098" spans="1:40" x14ac:dyDescent="0.3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</row>
    <row r="1099" spans="1:40" x14ac:dyDescent="0.3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</row>
    <row r="1100" spans="1:40" x14ac:dyDescent="0.3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</row>
    <row r="1101" spans="1:40" x14ac:dyDescent="0.3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</row>
    <row r="1102" spans="1:40" x14ac:dyDescent="0.3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</row>
    <row r="1103" spans="1:40" x14ac:dyDescent="0.3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</row>
    <row r="1104" spans="1:40" x14ac:dyDescent="0.3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</row>
    <row r="1105" spans="1:40" x14ac:dyDescent="0.3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</row>
    <row r="1106" spans="1:40" x14ac:dyDescent="0.3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</row>
    <row r="1107" spans="1:40" x14ac:dyDescent="0.3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</row>
    <row r="1108" spans="1:40" x14ac:dyDescent="0.3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</row>
    <row r="1109" spans="1:40" x14ac:dyDescent="0.3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</row>
    <row r="1110" spans="1:40" x14ac:dyDescent="0.3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</row>
    <row r="1111" spans="1:40" x14ac:dyDescent="0.3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</row>
    <row r="1112" spans="1:40" x14ac:dyDescent="0.3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</row>
    <row r="1113" spans="1:40" x14ac:dyDescent="0.3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</row>
    <row r="1114" spans="1:40" x14ac:dyDescent="0.3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</row>
    <row r="1115" spans="1:40" x14ac:dyDescent="0.3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</row>
    <row r="1116" spans="1:40" x14ac:dyDescent="0.3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</row>
    <row r="1117" spans="1:40" x14ac:dyDescent="0.3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</row>
    <row r="1118" spans="1:40" x14ac:dyDescent="0.3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</row>
    <row r="1119" spans="1:40" x14ac:dyDescent="0.3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</row>
    <row r="1120" spans="1:40" x14ac:dyDescent="0.3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</row>
    <row r="1121" spans="1:40" x14ac:dyDescent="0.3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</row>
    <row r="1122" spans="1:40" x14ac:dyDescent="0.3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</row>
    <row r="1123" spans="1:40" x14ac:dyDescent="0.3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</row>
    <row r="1124" spans="1:40" x14ac:dyDescent="0.3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</row>
    <row r="1125" spans="1:40" x14ac:dyDescent="0.3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</row>
    <row r="1126" spans="1:40" x14ac:dyDescent="0.3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</row>
    <row r="1127" spans="1:40" x14ac:dyDescent="0.3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</row>
    <row r="1128" spans="1:40" x14ac:dyDescent="0.3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</row>
    <row r="1129" spans="1:40" x14ac:dyDescent="0.3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</row>
    <row r="1130" spans="1:40" x14ac:dyDescent="0.3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</row>
    <row r="1131" spans="1:40" x14ac:dyDescent="0.3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</row>
    <row r="1132" spans="1:40" x14ac:dyDescent="0.3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</row>
    <row r="1133" spans="1:40" x14ac:dyDescent="0.3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</row>
    <row r="1134" spans="1:40" x14ac:dyDescent="0.3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</row>
    <row r="1135" spans="1:40" x14ac:dyDescent="0.3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</row>
    <row r="1136" spans="1:40" x14ac:dyDescent="0.3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</row>
    <row r="1137" spans="1:40" x14ac:dyDescent="0.3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</row>
    <row r="1138" spans="1:40" x14ac:dyDescent="0.3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</row>
    <row r="1139" spans="1:40" x14ac:dyDescent="0.3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</row>
    <row r="1140" spans="1:40" x14ac:dyDescent="0.3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</row>
    <row r="1141" spans="1:40" x14ac:dyDescent="0.3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</row>
    <row r="1142" spans="1:40" x14ac:dyDescent="0.3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</row>
    <row r="1143" spans="1:40" x14ac:dyDescent="0.3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</row>
    <row r="1144" spans="1:40" x14ac:dyDescent="0.3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</row>
    <row r="1145" spans="1:40" x14ac:dyDescent="0.3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</row>
    <row r="1146" spans="1:40" x14ac:dyDescent="0.3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</row>
    <row r="1147" spans="1:40" x14ac:dyDescent="0.3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</row>
    <row r="1148" spans="1:40" x14ac:dyDescent="0.3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</row>
    <row r="1149" spans="1:40" x14ac:dyDescent="0.3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</row>
    <row r="1150" spans="1:40" x14ac:dyDescent="0.3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</row>
    <row r="1151" spans="1:40" x14ac:dyDescent="0.3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</row>
    <row r="1152" spans="1:40" x14ac:dyDescent="0.3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</row>
    <row r="1153" spans="1:40" x14ac:dyDescent="0.3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</row>
    <row r="1154" spans="1:40" x14ac:dyDescent="0.3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</row>
    <row r="1155" spans="1:40" x14ac:dyDescent="0.3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</row>
    <row r="1156" spans="1:40" x14ac:dyDescent="0.3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</row>
    <row r="1157" spans="1:40" x14ac:dyDescent="0.3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</row>
    <row r="1158" spans="1:40" x14ac:dyDescent="0.3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</row>
    <row r="1159" spans="1:40" x14ac:dyDescent="0.3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</row>
    <row r="1160" spans="1:40" x14ac:dyDescent="0.3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</row>
    <row r="1161" spans="1:40" x14ac:dyDescent="0.3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</row>
    <row r="1162" spans="1:40" x14ac:dyDescent="0.3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</row>
    <row r="1163" spans="1:40" x14ac:dyDescent="0.3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</row>
    <row r="1164" spans="1:40" x14ac:dyDescent="0.3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</row>
    <row r="1165" spans="1:40" x14ac:dyDescent="0.3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</row>
    <row r="1166" spans="1:40" x14ac:dyDescent="0.3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</row>
    <row r="1167" spans="1:40" x14ac:dyDescent="0.3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</row>
    <row r="1168" spans="1:40" x14ac:dyDescent="0.3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</row>
    <row r="1169" spans="1:40" x14ac:dyDescent="0.3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</row>
    <row r="1170" spans="1:40" x14ac:dyDescent="0.3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</row>
    <row r="1171" spans="1:40" x14ac:dyDescent="0.3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</row>
    <row r="1172" spans="1:40" x14ac:dyDescent="0.3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</row>
    <row r="1173" spans="1:40" x14ac:dyDescent="0.3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</row>
    <row r="1174" spans="1:40" x14ac:dyDescent="0.3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</row>
    <row r="1175" spans="1:40" x14ac:dyDescent="0.3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</row>
    <row r="1176" spans="1:40" x14ac:dyDescent="0.3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</row>
    <row r="1177" spans="1:40" x14ac:dyDescent="0.3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</row>
    <row r="1178" spans="1:40" x14ac:dyDescent="0.3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</row>
    <row r="1179" spans="1:40" x14ac:dyDescent="0.3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</row>
    <row r="1180" spans="1:40" x14ac:dyDescent="0.3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</row>
    <row r="1181" spans="1:40" x14ac:dyDescent="0.3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</row>
    <row r="1182" spans="1:40" x14ac:dyDescent="0.3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</row>
    <row r="1183" spans="1:40" x14ac:dyDescent="0.3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</row>
    <row r="1184" spans="1:40" x14ac:dyDescent="0.3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</row>
    <row r="1185" spans="1:40" x14ac:dyDescent="0.3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</row>
    <row r="1186" spans="1:40" x14ac:dyDescent="0.3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</row>
    <row r="1187" spans="1:40" x14ac:dyDescent="0.3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</row>
    <row r="1188" spans="1:40" x14ac:dyDescent="0.3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</row>
    <row r="1189" spans="1:40" x14ac:dyDescent="0.3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</row>
    <row r="1190" spans="1:40" x14ac:dyDescent="0.3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</row>
    <row r="1191" spans="1:40" x14ac:dyDescent="0.3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</row>
    <row r="1192" spans="1:40" x14ac:dyDescent="0.3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</row>
    <row r="1193" spans="1:40" x14ac:dyDescent="0.3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</row>
    <row r="1194" spans="1:40" x14ac:dyDescent="0.3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</row>
    <row r="1195" spans="1:40" x14ac:dyDescent="0.3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</row>
    <row r="1196" spans="1:40" x14ac:dyDescent="0.3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</row>
    <row r="1197" spans="1:40" x14ac:dyDescent="0.3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</row>
    <row r="1198" spans="1:40" x14ac:dyDescent="0.3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</row>
    <row r="1199" spans="1:40" x14ac:dyDescent="0.3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</row>
    <row r="1200" spans="1:40" x14ac:dyDescent="0.3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</row>
    <row r="1201" spans="1:40" x14ac:dyDescent="0.3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</row>
    <row r="1202" spans="1:40" x14ac:dyDescent="0.3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</row>
    <row r="1203" spans="1:40" x14ac:dyDescent="0.3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</row>
    <row r="1204" spans="1:40" x14ac:dyDescent="0.3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</row>
    <row r="1205" spans="1:40" x14ac:dyDescent="0.3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</row>
    <row r="1206" spans="1:40" x14ac:dyDescent="0.3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</row>
    <row r="1207" spans="1:40" x14ac:dyDescent="0.3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</row>
    <row r="1208" spans="1:40" x14ac:dyDescent="0.3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</row>
    <row r="1209" spans="1:40" x14ac:dyDescent="0.3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</row>
    <row r="1210" spans="1:40" x14ac:dyDescent="0.3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</row>
    <row r="1211" spans="1:40" x14ac:dyDescent="0.3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</row>
    <row r="1212" spans="1:40" x14ac:dyDescent="0.3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</row>
    <row r="1213" spans="1:40" x14ac:dyDescent="0.3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</row>
    <row r="1214" spans="1:40" x14ac:dyDescent="0.3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</row>
    <row r="1215" spans="1:40" x14ac:dyDescent="0.3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</row>
    <row r="1216" spans="1:40" x14ac:dyDescent="0.3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</row>
    <row r="1217" spans="1:40" x14ac:dyDescent="0.3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</row>
    <row r="1218" spans="1:40" x14ac:dyDescent="0.3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</row>
    <row r="1219" spans="1:40" x14ac:dyDescent="0.3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</row>
    <row r="1220" spans="1:40" x14ac:dyDescent="0.3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</row>
    <row r="1221" spans="1:40" x14ac:dyDescent="0.3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</row>
    <row r="1222" spans="1:40" x14ac:dyDescent="0.3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</row>
    <row r="1223" spans="1:40" x14ac:dyDescent="0.3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</row>
    <row r="1224" spans="1:40" x14ac:dyDescent="0.3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</row>
    <row r="1225" spans="1:40" x14ac:dyDescent="0.3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</row>
    <row r="1226" spans="1:40" x14ac:dyDescent="0.3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</row>
    <row r="1227" spans="1:40" x14ac:dyDescent="0.3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</row>
    <row r="1228" spans="1:40" x14ac:dyDescent="0.3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</row>
    <row r="1229" spans="1:40" x14ac:dyDescent="0.3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</row>
    <row r="1230" spans="1:40" x14ac:dyDescent="0.3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</row>
    <row r="1231" spans="1:40" x14ac:dyDescent="0.3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</row>
    <row r="1232" spans="1:40" x14ac:dyDescent="0.3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</row>
    <row r="1233" spans="1:40" x14ac:dyDescent="0.3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</row>
    <row r="1234" spans="1:40" x14ac:dyDescent="0.3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</row>
    <row r="1235" spans="1:40" x14ac:dyDescent="0.3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</row>
    <row r="1236" spans="1:40" x14ac:dyDescent="0.3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</row>
    <row r="1237" spans="1:40" x14ac:dyDescent="0.3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</row>
    <row r="1238" spans="1:40" x14ac:dyDescent="0.3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</row>
    <row r="1239" spans="1:40" x14ac:dyDescent="0.3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</row>
    <row r="1240" spans="1:40" x14ac:dyDescent="0.3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</row>
    <row r="1241" spans="1:40" x14ac:dyDescent="0.3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</row>
    <row r="1242" spans="1:40" x14ac:dyDescent="0.3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</row>
    <row r="1243" spans="1:40" x14ac:dyDescent="0.3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</row>
    <row r="1244" spans="1:40" x14ac:dyDescent="0.3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</row>
    <row r="1245" spans="1:40" x14ac:dyDescent="0.3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</row>
    <row r="1246" spans="1:40" x14ac:dyDescent="0.3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</row>
    <row r="1247" spans="1:40" x14ac:dyDescent="0.3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</row>
    <row r="1248" spans="1:40" x14ac:dyDescent="0.3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</row>
    <row r="1249" spans="1:40" x14ac:dyDescent="0.3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</row>
    <row r="1250" spans="1:40" x14ac:dyDescent="0.3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</row>
    <row r="1251" spans="1:40" x14ac:dyDescent="0.3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</row>
    <row r="1252" spans="1:40" x14ac:dyDescent="0.3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</row>
    <row r="1253" spans="1:40" x14ac:dyDescent="0.3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</row>
    <row r="1254" spans="1:40" x14ac:dyDescent="0.3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</row>
    <row r="1255" spans="1:40" x14ac:dyDescent="0.3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</row>
    <row r="1256" spans="1:40" x14ac:dyDescent="0.3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</row>
    <row r="1257" spans="1:40" x14ac:dyDescent="0.3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</row>
    <row r="1258" spans="1:40" x14ac:dyDescent="0.3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</row>
    <row r="1259" spans="1:40" x14ac:dyDescent="0.3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</row>
    <row r="1260" spans="1:40" x14ac:dyDescent="0.3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</row>
    <row r="1261" spans="1:40" x14ac:dyDescent="0.3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</row>
    <row r="1262" spans="1:40" x14ac:dyDescent="0.3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</row>
    <row r="1263" spans="1:40" x14ac:dyDescent="0.3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</row>
    <row r="1264" spans="1:40" x14ac:dyDescent="0.3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</row>
    <row r="1265" spans="1:40" x14ac:dyDescent="0.3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</row>
    <row r="1266" spans="1:40" x14ac:dyDescent="0.3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</row>
    <row r="1267" spans="1:40" x14ac:dyDescent="0.3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</row>
    <row r="1268" spans="1:40" x14ac:dyDescent="0.3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</row>
    <row r="1269" spans="1:40" x14ac:dyDescent="0.3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</row>
    <row r="1270" spans="1:40" x14ac:dyDescent="0.3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</row>
    <row r="1271" spans="1:40" x14ac:dyDescent="0.3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</row>
    <row r="1272" spans="1:40" x14ac:dyDescent="0.3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</row>
    <row r="1273" spans="1:40" x14ac:dyDescent="0.3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</row>
    <row r="1274" spans="1:40" x14ac:dyDescent="0.3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</row>
    <row r="1275" spans="1:40" x14ac:dyDescent="0.3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</row>
    <row r="1276" spans="1:40" x14ac:dyDescent="0.3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</row>
    <row r="1277" spans="1:40" x14ac:dyDescent="0.3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</row>
    <row r="1278" spans="1:40" x14ac:dyDescent="0.3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</row>
    <row r="1279" spans="1:40" x14ac:dyDescent="0.3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</row>
    <row r="1280" spans="1:40" x14ac:dyDescent="0.3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</row>
    <row r="1281" spans="1:40" x14ac:dyDescent="0.3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</row>
    <row r="1282" spans="1:40" x14ac:dyDescent="0.3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</row>
    <row r="1283" spans="1:40" x14ac:dyDescent="0.3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</row>
    <row r="1284" spans="1:40" x14ac:dyDescent="0.3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</row>
    <row r="1285" spans="1:40" x14ac:dyDescent="0.3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</row>
    <row r="1286" spans="1:40" x14ac:dyDescent="0.3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</row>
    <row r="1287" spans="1:40" x14ac:dyDescent="0.3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</row>
    <row r="1288" spans="1:40" x14ac:dyDescent="0.3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</row>
    <row r="1289" spans="1:40" x14ac:dyDescent="0.3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</row>
    <row r="1290" spans="1:40" x14ac:dyDescent="0.3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</row>
    <row r="1291" spans="1:40" x14ac:dyDescent="0.3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</row>
    <row r="1292" spans="1:40" x14ac:dyDescent="0.3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</row>
    <row r="1293" spans="1:40" x14ac:dyDescent="0.3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</row>
    <row r="1294" spans="1:40" x14ac:dyDescent="0.3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</row>
    <row r="1295" spans="1:40" x14ac:dyDescent="0.3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</row>
    <row r="1296" spans="1:40" x14ac:dyDescent="0.3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</row>
    <row r="1297" spans="1:40" x14ac:dyDescent="0.3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</row>
    <row r="1298" spans="1:40" x14ac:dyDescent="0.3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</row>
    <row r="1299" spans="1:40" x14ac:dyDescent="0.3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</row>
    <row r="1300" spans="1:40" x14ac:dyDescent="0.3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</row>
    <row r="1301" spans="1:40" x14ac:dyDescent="0.3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</row>
    <row r="1302" spans="1:40" x14ac:dyDescent="0.3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</row>
    <row r="1303" spans="1:40" x14ac:dyDescent="0.3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</row>
    <row r="1304" spans="1:40" x14ac:dyDescent="0.3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</row>
    <row r="1305" spans="1:40" x14ac:dyDescent="0.3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</row>
    <row r="1306" spans="1:40" x14ac:dyDescent="0.3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</row>
    <row r="1307" spans="1:40" x14ac:dyDescent="0.3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</row>
    <row r="1308" spans="1:40" x14ac:dyDescent="0.3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</row>
    <row r="1309" spans="1:40" x14ac:dyDescent="0.3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</row>
    <row r="1310" spans="1:40" x14ac:dyDescent="0.3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</row>
    <row r="1311" spans="1:40" x14ac:dyDescent="0.3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</row>
    <row r="1312" spans="1:40" x14ac:dyDescent="0.3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</row>
    <row r="1313" spans="1:40" x14ac:dyDescent="0.3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</row>
    <row r="1314" spans="1:40" x14ac:dyDescent="0.3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</row>
    <row r="1315" spans="1:40" x14ac:dyDescent="0.3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</row>
    <row r="1316" spans="1:40" x14ac:dyDescent="0.3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</row>
    <row r="1317" spans="1:40" x14ac:dyDescent="0.3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</row>
    <row r="1318" spans="1:40" x14ac:dyDescent="0.3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</row>
    <row r="1319" spans="1:40" x14ac:dyDescent="0.3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</row>
    <row r="1320" spans="1:40" x14ac:dyDescent="0.3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</row>
    <row r="1321" spans="1:40" x14ac:dyDescent="0.3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</row>
    <row r="1322" spans="1:40" x14ac:dyDescent="0.3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</row>
    <row r="1323" spans="1:40" x14ac:dyDescent="0.3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</row>
    <row r="1324" spans="1:40" x14ac:dyDescent="0.3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</row>
    <row r="1325" spans="1:40" x14ac:dyDescent="0.3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</row>
    <row r="1326" spans="1:40" x14ac:dyDescent="0.3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</row>
    <row r="1327" spans="1:40" x14ac:dyDescent="0.3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</row>
    <row r="1328" spans="1:40" x14ac:dyDescent="0.3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</row>
    <row r="1329" spans="1:40" x14ac:dyDescent="0.3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</row>
    <row r="1330" spans="1:40" x14ac:dyDescent="0.3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</row>
    <row r="1331" spans="1:40" x14ac:dyDescent="0.3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</row>
    <row r="1332" spans="1:40" x14ac:dyDescent="0.3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</row>
    <row r="1333" spans="1:40" x14ac:dyDescent="0.3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</row>
    <row r="1334" spans="1:40" x14ac:dyDescent="0.3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</row>
    <row r="1335" spans="1:40" x14ac:dyDescent="0.3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</row>
    <row r="1336" spans="1:40" x14ac:dyDescent="0.3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</row>
    <row r="1337" spans="1:40" x14ac:dyDescent="0.3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</row>
    <row r="1338" spans="1:40" x14ac:dyDescent="0.3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</row>
    <row r="1339" spans="1:40" x14ac:dyDescent="0.3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</row>
    <row r="1340" spans="1:40" x14ac:dyDescent="0.3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</row>
    <row r="1341" spans="1:40" x14ac:dyDescent="0.3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</row>
    <row r="1342" spans="1:40" x14ac:dyDescent="0.3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</row>
    <row r="1343" spans="1:40" x14ac:dyDescent="0.3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</row>
    <row r="1344" spans="1:40" x14ac:dyDescent="0.3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</row>
    <row r="1345" spans="1:40" x14ac:dyDescent="0.3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</row>
    <row r="1346" spans="1:40" x14ac:dyDescent="0.3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</row>
    <row r="1347" spans="1:40" x14ac:dyDescent="0.3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</row>
    <row r="1348" spans="1:40" x14ac:dyDescent="0.3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</row>
    <row r="1349" spans="1:40" x14ac:dyDescent="0.3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</row>
    <row r="1350" spans="1:40" x14ac:dyDescent="0.3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</row>
    <row r="1351" spans="1:40" x14ac:dyDescent="0.3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</row>
    <row r="1352" spans="1:40" x14ac:dyDescent="0.3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</row>
    <row r="1353" spans="1:40" x14ac:dyDescent="0.3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</row>
    <row r="1354" spans="1:40" x14ac:dyDescent="0.3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</row>
    <row r="1355" spans="1:40" x14ac:dyDescent="0.3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</row>
    <row r="1356" spans="1:40" x14ac:dyDescent="0.3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</row>
    <row r="1357" spans="1:40" x14ac:dyDescent="0.3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</row>
    <row r="1358" spans="1:40" x14ac:dyDescent="0.3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</row>
    <row r="1359" spans="1:40" x14ac:dyDescent="0.3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</row>
    <row r="1360" spans="1:40" x14ac:dyDescent="0.3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</row>
    <row r="1361" spans="1:40" x14ac:dyDescent="0.3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</row>
    <row r="1362" spans="1:40" x14ac:dyDescent="0.3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</row>
    <row r="1363" spans="1:40" x14ac:dyDescent="0.3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</row>
    <row r="1364" spans="1:40" x14ac:dyDescent="0.3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</row>
    <row r="1365" spans="1:40" x14ac:dyDescent="0.3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</row>
    <row r="1366" spans="1:40" x14ac:dyDescent="0.3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</row>
    <row r="1367" spans="1:40" x14ac:dyDescent="0.3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</row>
    <row r="1368" spans="1:40" x14ac:dyDescent="0.3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</row>
    <row r="1369" spans="1:40" x14ac:dyDescent="0.3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</row>
    <row r="1370" spans="1:40" x14ac:dyDescent="0.3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</row>
    <row r="1371" spans="1:40" x14ac:dyDescent="0.3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</row>
    <row r="1372" spans="1:40" x14ac:dyDescent="0.3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</row>
    <row r="1373" spans="1:40" x14ac:dyDescent="0.3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</row>
    <row r="1374" spans="1:40" x14ac:dyDescent="0.3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</row>
    <row r="1375" spans="1:40" x14ac:dyDescent="0.3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</row>
    <row r="1376" spans="1:40" x14ac:dyDescent="0.3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</row>
    <row r="1377" spans="1:40" x14ac:dyDescent="0.3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</row>
    <row r="1378" spans="1:40" x14ac:dyDescent="0.3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</row>
    <row r="1379" spans="1:40" x14ac:dyDescent="0.3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</row>
    <row r="1380" spans="1:40" x14ac:dyDescent="0.3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</row>
    <row r="1381" spans="1:40" x14ac:dyDescent="0.3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</row>
    <row r="1382" spans="1:40" x14ac:dyDescent="0.3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</row>
    <row r="1383" spans="1:40" x14ac:dyDescent="0.3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</row>
    <row r="1384" spans="1:40" x14ac:dyDescent="0.3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</row>
    <row r="1385" spans="1:40" x14ac:dyDescent="0.3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</row>
    <row r="1386" spans="1:40" x14ac:dyDescent="0.3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</row>
    <row r="1387" spans="1:40" x14ac:dyDescent="0.3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</row>
    <row r="1388" spans="1:40" x14ac:dyDescent="0.3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</row>
    <row r="1389" spans="1:40" x14ac:dyDescent="0.3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</row>
    <row r="1390" spans="1:40" x14ac:dyDescent="0.3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</row>
    <row r="1391" spans="1:40" x14ac:dyDescent="0.3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</row>
    <row r="1392" spans="1:40" x14ac:dyDescent="0.3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</row>
    <row r="1393" spans="1:40" x14ac:dyDescent="0.3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</row>
    <row r="1394" spans="1:40" x14ac:dyDescent="0.3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</row>
    <row r="1395" spans="1:40" x14ac:dyDescent="0.3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</row>
    <row r="1396" spans="1:40" x14ac:dyDescent="0.3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</row>
    <row r="1397" spans="1:40" x14ac:dyDescent="0.3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</row>
    <row r="1398" spans="1:40" x14ac:dyDescent="0.3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</row>
    <row r="1399" spans="1:40" x14ac:dyDescent="0.3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</row>
    <row r="1400" spans="1:40" x14ac:dyDescent="0.3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</row>
    <row r="1401" spans="1:40" x14ac:dyDescent="0.3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</row>
    <row r="1402" spans="1:40" x14ac:dyDescent="0.3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</row>
    <row r="1403" spans="1:40" x14ac:dyDescent="0.3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</row>
    <row r="1404" spans="1:40" x14ac:dyDescent="0.3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</row>
    <row r="1405" spans="1:40" x14ac:dyDescent="0.3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</row>
    <row r="1406" spans="1:40" x14ac:dyDescent="0.3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</row>
    <row r="1407" spans="1:40" x14ac:dyDescent="0.3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</row>
    <row r="1408" spans="1:40" x14ac:dyDescent="0.3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</row>
    <row r="1409" spans="1:40" x14ac:dyDescent="0.3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</row>
    <row r="1410" spans="1:40" x14ac:dyDescent="0.3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</row>
    <row r="1411" spans="1:40" x14ac:dyDescent="0.3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</row>
    <row r="1412" spans="1:40" x14ac:dyDescent="0.3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</row>
    <row r="1413" spans="1:40" x14ac:dyDescent="0.3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</row>
    <row r="1414" spans="1:40" x14ac:dyDescent="0.3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</row>
    <row r="1415" spans="1:40" x14ac:dyDescent="0.3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</row>
    <row r="1416" spans="1:40" x14ac:dyDescent="0.3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</row>
    <row r="1417" spans="1:40" x14ac:dyDescent="0.3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</row>
    <row r="1418" spans="1:40" x14ac:dyDescent="0.3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</row>
    <row r="1419" spans="1:40" x14ac:dyDescent="0.3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</row>
    <row r="1420" spans="1:40" x14ac:dyDescent="0.3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</row>
    <row r="1421" spans="1:40" x14ac:dyDescent="0.3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</row>
    <row r="1422" spans="1:40" x14ac:dyDescent="0.3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</row>
    <row r="1423" spans="1:40" x14ac:dyDescent="0.3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</row>
    <row r="1424" spans="1:40" x14ac:dyDescent="0.3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</row>
    <row r="1425" spans="1:40" x14ac:dyDescent="0.3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</row>
    <row r="1426" spans="1:40" x14ac:dyDescent="0.3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</row>
    <row r="1427" spans="1:40" x14ac:dyDescent="0.3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</row>
    <row r="1428" spans="1:40" x14ac:dyDescent="0.3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</row>
    <row r="1429" spans="1:40" x14ac:dyDescent="0.3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</row>
    <row r="1430" spans="1:40" x14ac:dyDescent="0.3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</row>
    <row r="1431" spans="1:40" x14ac:dyDescent="0.3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</row>
    <row r="1432" spans="1:40" x14ac:dyDescent="0.3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</row>
    <row r="1433" spans="1:40" x14ac:dyDescent="0.3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</row>
    <row r="1434" spans="1:40" x14ac:dyDescent="0.3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</row>
    <row r="1435" spans="1:40" x14ac:dyDescent="0.3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</row>
    <row r="1436" spans="1:40" x14ac:dyDescent="0.3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</row>
    <row r="1437" spans="1:40" x14ac:dyDescent="0.3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</row>
    <row r="1438" spans="1:40" x14ac:dyDescent="0.3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</row>
    <row r="1439" spans="1:40" x14ac:dyDescent="0.3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</row>
    <row r="1440" spans="1:40" x14ac:dyDescent="0.3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</row>
    <row r="1441" spans="1:40" x14ac:dyDescent="0.3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</row>
    <row r="1442" spans="1:40" x14ac:dyDescent="0.3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</row>
    <row r="1443" spans="1:40" x14ac:dyDescent="0.3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</row>
    <row r="1444" spans="1:40" x14ac:dyDescent="0.3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</row>
    <row r="1445" spans="1:40" x14ac:dyDescent="0.3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</row>
    <row r="1446" spans="1:40" x14ac:dyDescent="0.3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</row>
    <row r="1447" spans="1:40" x14ac:dyDescent="0.3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</row>
    <row r="1448" spans="1:40" x14ac:dyDescent="0.3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</row>
    <row r="1449" spans="1:40" x14ac:dyDescent="0.3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</row>
    <row r="1450" spans="1:40" x14ac:dyDescent="0.3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</row>
    <row r="1451" spans="1:40" x14ac:dyDescent="0.3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</row>
    <row r="1452" spans="1:40" x14ac:dyDescent="0.3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</row>
    <row r="1453" spans="1:40" x14ac:dyDescent="0.3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</row>
    <row r="1454" spans="1:40" x14ac:dyDescent="0.3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</row>
    <row r="1455" spans="1:40" x14ac:dyDescent="0.3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</row>
    <row r="1456" spans="1:40" x14ac:dyDescent="0.3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</row>
    <row r="1457" spans="1:40" x14ac:dyDescent="0.3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</row>
    <row r="1458" spans="1:40" x14ac:dyDescent="0.3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</row>
    <row r="1459" spans="1:40" x14ac:dyDescent="0.3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</row>
    <row r="1460" spans="1:40" x14ac:dyDescent="0.3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</row>
    <row r="1461" spans="1:40" x14ac:dyDescent="0.3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</row>
    <row r="1462" spans="1:40" x14ac:dyDescent="0.3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</row>
    <row r="1463" spans="1:40" x14ac:dyDescent="0.3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</row>
    <row r="1464" spans="1:40" x14ac:dyDescent="0.3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</row>
    <row r="1465" spans="1:40" x14ac:dyDescent="0.3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</row>
    <row r="1466" spans="1:40" x14ac:dyDescent="0.3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</row>
    <row r="1467" spans="1:40" x14ac:dyDescent="0.3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</row>
    <row r="1468" spans="1:40" x14ac:dyDescent="0.3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</row>
    <row r="1469" spans="1:40" x14ac:dyDescent="0.3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</row>
    <row r="1470" spans="1:40" x14ac:dyDescent="0.3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</row>
    <row r="1471" spans="1:40" x14ac:dyDescent="0.3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</row>
    <row r="1472" spans="1:40" x14ac:dyDescent="0.3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</row>
    <row r="1473" spans="1:40" x14ac:dyDescent="0.3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</row>
    <row r="1474" spans="1:40" x14ac:dyDescent="0.3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</row>
    <row r="1475" spans="1:40" x14ac:dyDescent="0.3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</row>
    <row r="1476" spans="1:40" x14ac:dyDescent="0.3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</row>
    <row r="1477" spans="1:40" x14ac:dyDescent="0.3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</row>
    <row r="1478" spans="1:40" x14ac:dyDescent="0.3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</row>
    <row r="1479" spans="1:40" x14ac:dyDescent="0.3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</row>
    <row r="1480" spans="1:40" x14ac:dyDescent="0.3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</row>
    <row r="1481" spans="1:40" x14ac:dyDescent="0.3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</row>
    <row r="1482" spans="1:40" x14ac:dyDescent="0.3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</row>
    <row r="1483" spans="1:40" x14ac:dyDescent="0.3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</row>
    <row r="1484" spans="1:40" x14ac:dyDescent="0.3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</row>
    <row r="1485" spans="1:40" x14ac:dyDescent="0.3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</row>
    <row r="1486" spans="1:40" x14ac:dyDescent="0.3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</row>
    <row r="1487" spans="1:40" x14ac:dyDescent="0.3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</row>
    <row r="1488" spans="1:40" x14ac:dyDescent="0.3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</row>
    <row r="1489" spans="1:40" x14ac:dyDescent="0.3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</row>
    <row r="1490" spans="1:40" x14ac:dyDescent="0.3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</row>
    <row r="1491" spans="1:40" x14ac:dyDescent="0.3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</row>
    <row r="1492" spans="1:40" x14ac:dyDescent="0.3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</row>
    <row r="1493" spans="1:40" x14ac:dyDescent="0.3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</row>
    <row r="1494" spans="1:40" x14ac:dyDescent="0.3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</row>
    <row r="1495" spans="1:40" x14ac:dyDescent="0.3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</row>
    <row r="1496" spans="1:40" x14ac:dyDescent="0.3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</row>
    <row r="1497" spans="1:40" x14ac:dyDescent="0.3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</row>
    <row r="1498" spans="1:40" x14ac:dyDescent="0.3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</row>
    <row r="1499" spans="1:40" x14ac:dyDescent="0.3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</row>
    <row r="1500" spans="1:40" x14ac:dyDescent="0.3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</row>
    <row r="1501" spans="1:40" x14ac:dyDescent="0.3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</row>
    <row r="1502" spans="1:40" x14ac:dyDescent="0.3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</row>
    <row r="1503" spans="1:40" x14ac:dyDescent="0.3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</row>
    <row r="1504" spans="1:40" x14ac:dyDescent="0.3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</row>
    <row r="1505" spans="1:40" x14ac:dyDescent="0.3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</row>
    <row r="1506" spans="1:40" x14ac:dyDescent="0.3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</row>
    <row r="1507" spans="1:40" x14ac:dyDescent="0.3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</row>
    <row r="1508" spans="1:40" x14ac:dyDescent="0.3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</row>
    <row r="1509" spans="1:40" x14ac:dyDescent="0.3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</row>
    <row r="1510" spans="1:40" x14ac:dyDescent="0.3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</row>
    <row r="1511" spans="1:40" x14ac:dyDescent="0.3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</row>
    <row r="1512" spans="1:40" x14ac:dyDescent="0.3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</row>
    <row r="1513" spans="1:40" x14ac:dyDescent="0.3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</row>
    <row r="1514" spans="1:40" x14ac:dyDescent="0.3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</row>
    <row r="1515" spans="1:40" x14ac:dyDescent="0.3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</row>
    <row r="1516" spans="1:40" x14ac:dyDescent="0.3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</row>
    <row r="1517" spans="1:40" x14ac:dyDescent="0.3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</row>
    <row r="1518" spans="1:40" x14ac:dyDescent="0.3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</row>
    <row r="1519" spans="1:40" x14ac:dyDescent="0.3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</row>
    <row r="1520" spans="1:40" x14ac:dyDescent="0.3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</row>
    <row r="1521" spans="1:40" x14ac:dyDescent="0.3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</row>
    <row r="1522" spans="1:40" x14ac:dyDescent="0.3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</row>
    <row r="1523" spans="1:40" x14ac:dyDescent="0.3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</row>
    <row r="1524" spans="1:40" x14ac:dyDescent="0.3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</row>
    <row r="1525" spans="1:40" x14ac:dyDescent="0.3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</row>
    <row r="1526" spans="1:40" x14ac:dyDescent="0.3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</row>
    <row r="1527" spans="1:40" x14ac:dyDescent="0.3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</row>
    <row r="1528" spans="1:40" x14ac:dyDescent="0.3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</row>
    <row r="1529" spans="1:40" x14ac:dyDescent="0.3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</row>
    <row r="1530" spans="1:40" x14ac:dyDescent="0.3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</row>
    <row r="1531" spans="1:40" x14ac:dyDescent="0.3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</row>
    <row r="1532" spans="1:40" x14ac:dyDescent="0.3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</row>
    <row r="1533" spans="1:40" x14ac:dyDescent="0.3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</row>
    <row r="1534" spans="1:40" x14ac:dyDescent="0.3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</row>
    <row r="1535" spans="1:40" x14ac:dyDescent="0.3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</row>
  </sheetData>
  <sheetProtection algorithmName="SHA-512" hashValue="PGJq7v7Vu6Eu3J/51nTRsEQMHRRVA2XFAfssrXPms9ikntgVmdHeYRBc/9m100oEFRQtpNrTDN7dUfw2aFg+hg==" saltValue="URw7u2vCiTMTYsRZaplJ7A==" spinCount="100000" sheet="1" objects="1" scenarios="1"/>
  <scenarios current="0">
    <scenario name="Diagramm2" count="1" user="Heinz" comment="Erstellt von Heinz am 10/12/2017">
      <inputCells r="C19" val="1.54697961181134"/>
    </scenario>
  </scenarios>
  <sortState ref="J6:J206">
    <sortCondition ref="J6"/>
  </sortState>
  <dataValidations count="5">
    <dataValidation type="decimal" allowBlank="1" showInputMessage="1" showErrorMessage="1" sqref="C7" xr:uid="{9B434EC2-74FC-4C94-A0B7-4A7773BE1787}">
      <formula1>25</formula1>
      <formula2>40</formula2>
    </dataValidation>
    <dataValidation type="decimal" allowBlank="1" showInputMessage="1" showErrorMessage="1" sqref="C8 C11 C15" xr:uid="{80A7F7DE-D59D-497A-A1DA-3B4D5A7436FB}">
      <formula1>10</formula1>
      <formula2>300</formula2>
    </dataValidation>
    <dataValidation type="decimal" allowBlank="1" showInputMessage="1" showErrorMessage="1" sqref="C9" xr:uid="{05903FD8-D384-40D7-9502-3805041F4627}">
      <formula1>150</formula1>
      <formula2>800</formula2>
    </dataValidation>
    <dataValidation type="decimal" allowBlank="1" showInputMessage="1" showErrorMessage="1" sqref="C10" xr:uid="{2A407EFD-E5A2-4659-AFCC-E2F7A226EC9D}">
      <formula1>(C8)</formula1>
      <formula2>300</formula2>
    </dataValidation>
    <dataValidation type="decimal" allowBlank="1" showInputMessage="1" showErrorMessage="1" sqref="C14" xr:uid="{D5823873-5D52-4C1E-9B97-EE735BB42069}">
      <formula1>1</formula1>
      <formula2>20</formula2>
    </dataValidation>
  </dataValidations>
  <hyperlinks>
    <hyperlink ref="E3" r:id="rId1" xr:uid="{A131099B-D2AE-4FF6-8864-DCA1B5E8970B}"/>
  </hyperlinks>
  <pageMargins left="0.7" right="0.7" top="0.78740157499999996" bottom="0.78740157499999996" header="0.3" footer="0.3"/>
  <ignoredErrors>
    <ignoredError sqref="K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dcterms:created xsi:type="dcterms:W3CDTF">2017-10-11T14:28:52Z</dcterms:created>
  <dcterms:modified xsi:type="dcterms:W3CDTF">2017-11-11T14:34:55Z</dcterms:modified>
</cp:coreProperties>
</file>